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576" windowHeight="9216"/>
  </bookViews>
  <sheets>
    <sheet name="Результаты на сайт" sheetId="1" r:id="rId1"/>
  </sheets>
  <definedNames>
    <definedName name="_xlnm.Print_Titles" localSheetId="0">'Результаты на сайт'!$2:$4</definedName>
  </definedNames>
  <calcPr calcId="124519"/>
</workbook>
</file>

<file path=xl/calcChain.xml><?xml version="1.0" encoding="utf-8"?>
<calcChain xmlns="http://schemas.openxmlformats.org/spreadsheetml/2006/main">
  <c r="O14" i="1"/>
  <c r="O13"/>
  <c r="O12"/>
  <c r="O11"/>
  <c r="O10"/>
  <c r="O9"/>
  <c r="O8"/>
  <c r="O7"/>
  <c r="O6"/>
  <c r="N14" l="1"/>
  <c r="T14" s="1"/>
  <c r="M14"/>
  <c r="N13"/>
  <c r="M13"/>
  <c r="N12"/>
  <c r="M12"/>
  <c r="N11"/>
  <c r="M11"/>
  <c r="N10"/>
  <c r="M10"/>
  <c r="N9"/>
  <c r="M9"/>
  <c r="N8"/>
  <c r="M8"/>
  <c r="N7"/>
  <c r="M7"/>
  <c r="N6"/>
  <c r="M6"/>
  <c r="T8" l="1"/>
  <c r="T10"/>
  <c r="T6"/>
  <c r="T13"/>
  <c r="T9"/>
  <c r="T11"/>
  <c r="T7"/>
</calcChain>
</file>

<file path=xl/sharedStrings.xml><?xml version="1.0" encoding="utf-8"?>
<sst xmlns="http://schemas.openxmlformats.org/spreadsheetml/2006/main" count="48" uniqueCount="38">
  <si>
    <t>Код ГРБС</t>
  </si>
  <si>
    <t>1. Качество бюджетного планирования и исполнения бюджета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</si>
  <si>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</si>
  <si>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</si>
  <si>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Всего по результатам мониторинга качества финансового менеджмента</t>
  </si>
  <si>
    <t>Коэффициент уровня сложности финансовой деятельности главного распорядителя (Кус)</t>
  </si>
  <si>
    <t xml:space="preserve">Максимальное количество баллов </t>
  </si>
  <si>
    <t xml:space="preserve">Фактическое количество баллов </t>
  </si>
  <si>
    <t>Кус</t>
  </si>
  <si>
    <t>в том числе:</t>
  </si>
  <si>
    <t xml:space="preserve">Наименование главного распорядителя средств бюджета </t>
  </si>
  <si>
    <t>Администрация г.Воткинска</t>
  </si>
  <si>
    <t>Воткинская городская Дума</t>
  </si>
  <si>
    <t>Управление жилищно-коммунального хозяйства</t>
  </si>
  <si>
    <t>Управление культуры, спорта и молодежной политики</t>
  </si>
  <si>
    <t>Управление муниципального имущества и земельных ресурсов</t>
  </si>
  <si>
    <t>Управление капитального строительства</t>
  </si>
  <si>
    <t>Управление образования</t>
  </si>
  <si>
    <t>Управление финансов</t>
  </si>
  <si>
    <t>Контрольно-счетное управление</t>
  </si>
  <si>
    <t>4.Обеспечение публичности и открытости информации о деятельности главного распорядителя в сфере управления государственными финансами</t>
  </si>
  <si>
    <r>
      <rPr>
        <sz val="26"/>
        <color theme="1"/>
        <rFont val="Times New Roman"/>
        <family val="1"/>
        <charset val="204"/>
      </rPr>
      <t>К1</t>
    </r>
    <r>
      <rPr>
        <sz val="16"/>
        <color theme="1"/>
        <rFont val="Times New Roman"/>
        <family val="1"/>
        <charset val="204"/>
      </rPr>
      <t xml:space="preserve"> - выполнение главным распорядителем функций ответственного исполнителя муниципальной программы (подпрограммы)</t>
    </r>
  </si>
  <si>
    <r>
      <t xml:space="preserve">К2 </t>
    </r>
    <r>
      <rPr>
        <sz val="16"/>
        <color theme="1"/>
        <rFont val="Times New Roman"/>
        <family val="1"/>
        <charset val="204"/>
      </rPr>
      <t>- доля расходов главного распорядителя в общем объеме расходов бюджета</t>
    </r>
  </si>
  <si>
    <r>
      <t>К3</t>
    </r>
    <r>
      <rPr>
        <sz val="16"/>
        <color theme="1"/>
        <rFont val="Times New Roman"/>
        <family val="1"/>
        <charset val="204"/>
      </rPr>
      <t xml:space="preserve"> - количество администрируемых доходов и источников финансирования дефицита бюджета</t>
    </r>
  </si>
  <si>
    <r>
      <t>К4</t>
    </r>
    <r>
      <rPr>
        <sz val="16"/>
        <color theme="1"/>
        <rFont val="Times New Roman"/>
        <family val="1"/>
        <charset val="204"/>
      </rPr>
      <t xml:space="preserve"> - количество муниципальных учреждений, для которых главный распорядитель выполняет функции и полномочия учредителя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</si>
  <si>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</si>
  <si>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</si>
  <si>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</si>
  <si>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</si>
  <si>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</si>
  <si>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</si>
  <si>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</si>
  <si>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</si>
  <si>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</si>
  <si>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</si>
  <si>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Итоговая оценка качества финансового менеджмента с учетом коэффициента уровня сложности финансовой деячтельности главного распорядителя, % (гр.12/гр.11*гр.13*100)</t>
  </si>
  <si>
    <t>3. Совершенствование оказания муниципальных услуг</t>
  </si>
  <si>
    <r>
      <t xml:space="preserve">Отчет об итогах годового  мониторинга качества финансового менеджмента, осуществляемого главными распорядителями средств бюджета МО "Город Воткинск"
</t>
    </r>
    <r>
      <rPr>
        <b/>
        <u/>
        <sz val="28"/>
        <color theme="1"/>
        <rFont val="Times New Roman"/>
        <family val="1"/>
        <charset val="204"/>
      </rPr>
      <t xml:space="preserve"> за 2019 год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</si>
</sst>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4" fillId="0" borderId="0"/>
    <xf numFmtId="4" fontId="15" fillId="3" borderId="2">
      <alignment horizontal="right" vertical="top" shrinkToFit="1"/>
    </xf>
    <xf numFmtId="0" fontId="16" fillId="0" borderId="0"/>
  </cellStyleXfs>
  <cellXfs count="50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3" fontId="9" fillId="0" borderId="0" xfId="0" applyNumberFormat="1" applyFont="1" applyFill="1"/>
    <xf numFmtId="0" fontId="9" fillId="0" borderId="0" xfId="0" applyFont="1"/>
    <xf numFmtId="0" fontId="9" fillId="0" borderId="0" xfId="0" applyFont="1" applyFill="1"/>
    <xf numFmtId="0" fontId="12" fillId="0" borderId="0" xfId="0" applyFont="1" applyAlignment="1"/>
    <xf numFmtId="0" fontId="12" fillId="0" borderId="0" xfId="0" applyFont="1"/>
    <xf numFmtId="0" fontId="13" fillId="0" borderId="0" xfId="0" applyFont="1" applyFill="1"/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Excel Built-in Normal" xfId="1"/>
    <cellStyle name="xl41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tabSelected="1" topLeftCell="E4" zoomScale="40" zoomScaleNormal="40" workbookViewId="0">
      <selection activeCell="T13" sqref="T13"/>
    </sheetView>
  </sheetViews>
  <sheetFormatPr defaultRowHeight="30.6"/>
  <cols>
    <col min="1" max="1" width="14.6640625" style="24" customWidth="1"/>
    <col min="2" max="2" width="54.5546875" style="24" customWidth="1"/>
    <col min="3" max="3" width="22.33203125" style="11" customWidth="1"/>
    <col min="4" max="4" width="19.5546875" customWidth="1"/>
    <col min="5" max="5" width="21" style="11" customWidth="1"/>
    <col min="6" max="6" width="20.33203125" customWidth="1"/>
    <col min="7" max="7" width="20.33203125" style="11" hidden="1" customWidth="1"/>
    <col min="8" max="8" width="18.33203125" hidden="1" customWidth="1"/>
    <col min="9" max="9" width="19" style="11" customWidth="1"/>
    <col min="10" max="10" width="20.5546875" customWidth="1"/>
    <col min="11" max="11" width="20.88671875" style="11" customWidth="1"/>
    <col min="12" max="12" width="20.44140625" customWidth="1"/>
    <col min="13" max="13" width="20.6640625" customWidth="1"/>
    <col min="14" max="14" width="19.44140625" customWidth="1"/>
    <col min="15" max="15" width="20.33203125" customWidth="1"/>
    <col min="16" max="16" width="23.6640625" customWidth="1"/>
    <col min="17" max="17" width="21.33203125" customWidth="1"/>
    <col min="18" max="18" width="22.44140625" customWidth="1"/>
    <col min="19" max="19" width="21.33203125" customWidth="1"/>
    <col min="20" max="20" width="35.6640625" customWidth="1"/>
  </cols>
  <sheetData>
    <row r="1" spans="1:20" s="1" customFormat="1" ht="117" customHeight="1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0" ht="345" customHeight="1">
      <c r="A2" s="40" t="s">
        <v>0</v>
      </c>
      <c r="B2" s="41" t="s">
        <v>10</v>
      </c>
      <c r="C2" s="42" t="s">
        <v>1</v>
      </c>
      <c r="D2" s="42"/>
      <c r="E2" s="42" t="s">
        <v>2</v>
      </c>
      <c r="F2" s="42"/>
      <c r="G2" s="42" t="s">
        <v>3</v>
      </c>
      <c r="H2" s="42"/>
      <c r="I2" s="42" t="s">
        <v>36</v>
      </c>
      <c r="J2" s="42"/>
      <c r="K2" s="42" t="s">
        <v>20</v>
      </c>
      <c r="L2" s="42"/>
      <c r="M2" s="43" t="s">
        <v>4</v>
      </c>
      <c r="N2" s="43"/>
      <c r="O2" s="43" t="s">
        <v>5</v>
      </c>
      <c r="P2" s="43"/>
      <c r="Q2" s="43"/>
      <c r="R2" s="43"/>
      <c r="S2" s="43"/>
      <c r="T2" s="43" t="s">
        <v>35</v>
      </c>
    </row>
    <row r="3" spans="1:20" ht="32.25" customHeight="1">
      <c r="A3" s="40"/>
      <c r="B3" s="41"/>
      <c r="C3" s="47" t="s">
        <v>6</v>
      </c>
      <c r="D3" s="47" t="s">
        <v>7</v>
      </c>
      <c r="E3" s="47" t="s">
        <v>6</v>
      </c>
      <c r="F3" s="47" t="s">
        <v>7</v>
      </c>
      <c r="G3" s="47" t="s">
        <v>6</v>
      </c>
      <c r="H3" s="47" t="s">
        <v>7</v>
      </c>
      <c r="I3" s="47" t="s">
        <v>6</v>
      </c>
      <c r="J3" s="47" t="s">
        <v>7</v>
      </c>
      <c r="K3" s="47" t="s">
        <v>6</v>
      </c>
      <c r="L3" s="47" t="s">
        <v>7</v>
      </c>
      <c r="M3" s="48" t="s">
        <v>6</v>
      </c>
      <c r="N3" s="48" t="s">
        <v>7</v>
      </c>
      <c r="O3" s="49" t="s">
        <v>8</v>
      </c>
      <c r="P3" s="44" t="s">
        <v>9</v>
      </c>
      <c r="Q3" s="44"/>
      <c r="R3" s="44"/>
      <c r="S3" s="44"/>
      <c r="T3" s="43"/>
    </row>
    <row r="4" spans="1:20" ht="268.95" customHeight="1">
      <c r="A4" s="40"/>
      <c r="B4" s="41"/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  <c r="N4" s="48"/>
      <c r="O4" s="49"/>
      <c r="P4" s="29" t="s">
        <v>21</v>
      </c>
      <c r="Q4" s="27" t="s">
        <v>22</v>
      </c>
      <c r="R4" s="27" t="s">
        <v>23</v>
      </c>
      <c r="S4" s="27" t="s">
        <v>24</v>
      </c>
      <c r="T4" s="46"/>
    </row>
    <row r="5" spans="1:20" s="21" customFormat="1" ht="46.95" customHeight="1">
      <c r="A5" s="30">
        <v>1</v>
      </c>
      <c r="B5" s="34">
        <v>2</v>
      </c>
      <c r="C5" s="32" t="s">
        <v>25</v>
      </c>
      <c r="D5" s="32" t="s">
        <v>26</v>
      </c>
      <c r="E5" s="32" t="s">
        <v>27</v>
      </c>
      <c r="F5" s="32" t="s">
        <v>28</v>
      </c>
      <c r="G5" s="32"/>
      <c r="H5" s="32"/>
      <c r="I5" s="32" t="s">
        <v>29</v>
      </c>
      <c r="J5" s="32" t="s">
        <v>30</v>
      </c>
      <c r="K5" s="32" t="s">
        <v>31</v>
      </c>
      <c r="L5" s="32" t="s">
        <v>32</v>
      </c>
      <c r="M5" s="32" t="s">
        <v>33</v>
      </c>
      <c r="N5" s="32" t="s">
        <v>34</v>
      </c>
      <c r="O5" s="2">
        <v>13</v>
      </c>
      <c r="P5" s="31">
        <v>14</v>
      </c>
      <c r="Q5" s="31">
        <v>15</v>
      </c>
      <c r="R5" s="31">
        <v>16</v>
      </c>
      <c r="S5" s="31">
        <v>17</v>
      </c>
      <c r="T5" s="33">
        <v>18</v>
      </c>
    </row>
    <row r="6" spans="1:20" s="10" customFormat="1" ht="112.2" customHeight="1">
      <c r="A6" s="36">
        <v>933</v>
      </c>
      <c r="B6" s="3" t="s">
        <v>11</v>
      </c>
      <c r="C6" s="35">
        <v>27</v>
      </c>
      <c r="D6" s="5">
        <v>16</v>
      </c>
      <c r="E6" s="4">
        <v>12</v>
      </c>
      <c r="F6" s="5">
        <v>12</v>
      </c>
      <c r="G6" s="4"/>
      <c r="H6" s="5"/>
      <c r="I6" s="4">
        <v>34</v>
      </c>
      <c r="J6" s="5">
        <v>29</v>
      </c>
      <c r="K6" s="4">
        <v>14</v>
      </c>
      <c r="L6" s="5">
        <v>10</v>
      </c>
      <c r="M6" s="6">
        <f>C6+E6+I6+K6</f>
        <v>87</v>
      </c>
      <c r="N6" s="7">
        <f>D6+F6+J6+L6</f>
        <v>67</v>
      </c>
      <c r="O6" s="26">
        <f>(P6+Q6+R6+S6)/4</f>
        <v>1.2749999999999999</v>
      </c>
      <c r="P6" s="8">
        <v>1.4</v>
      </c>
      <c r="Q6" s="8">
        <v>1.25</v>
      </c>
      <c r="R6" s="8">
        <v>1.4</v>
      </c>
      <c r="S6" s="8">
        <v>1.05</v>
      </c>
      <c r="T6" s="9">
        <f t="shared" ref="T6:T14" si="0">N6/M6*O6*100</f>
        <v>98.189655172413779</v>
      </c>
    </row>
    <row r="7" spans="1:20" ht="105" customHeight="1">
      <c r="A7" s="37">
        <v>934</v>
      </c>
      <c r="B7" s="3" t="s">
        <v>12</v>
      </c>
      <c r="C7" s="4">
        <v>21</v>
      </c>
      <c r="D7" s="5">
        <v>12</v>
      </c>
      <c r="E7" s="4">
        <v>12</v>
      </c>
      <c r="F7" s="5">
        <v>12</v>
      </c>
      <c r="G7" s="4"/>
      <c r="H7" s="5"/>
      <c r="I7" s="4">
        <v>0</v>
      </c>
      <c r="J7" s="5">
        <v>0</v>
      </c>
      <c r="K7" s="4">
        <v>0</v>
      </c>
      <c r="L7" s="5">
        <v>0</v>
      </c>
      <c r="M7" s="6">
        <f t="shared" ref="M7:M14" si="1">C7+E7+I7+K7</f>
        <v>33</v>
      </c>
      <c r="N7" s="7">
        <f t="shared" ref="N7:N14" si="2">D7+F7+J7+L7</f>
        <v>24</v>
      </c>
      <c r="O7" s="26">
        <f t="shared" ref="O7:O14" si="3">(P7+Q7+R7+S7)/4</f>
        <v>1.0249999999999999</v>
      </c>
      <c r="P7" s="8">
        <v>1</v>
      </c>
      <c r="Q7" s="8">
        <v>1.05</v>
      </c>
      <c r="R7" s="8">
        <v>1.05</v>
      </c>
      <c r="S7" s="8">
        <v>1</v>
      </c>
      <c r="T7" s="9">
        <f t="shared" si="0"/>
        <v>74.545454545454533</v>
      </c>
    </row>
    <row r="8" spans="1:20" ht="103.2" customHeight="1">
      <c r="A8" s="37">
        <v>935</v>
      </c>
      <c r="B8" s="3" t="s">
        <v>13</v>
      </c>
      <c r="C8" s="4">
        <v>21</v>
      </c>
      <c r="D8" s="5">
        <v>6</v>
      </c>
      <c r="E8" s="4">
        <v>12</v>
      </c>
      <c r="F8" s="5">
        <v>12</v>
      </c>
      <c r="G8" s="4"/>
      <c r="H8" s="5"/>
      <c r="I8" s="4">
        <v>0</v>
      </c>
      <c r="J8" s="5">
        <v>0</v>
      </c>
      <c r="K8" s="4">
        <v>4</v>
      </c>
      <c r="L8" s="5">
        <v>3</v>
      </c>
      <c r="M8" s="6">
        <f t="shared" si="1"/>
        <v>37</v>
      </c>
      <c r="N8" s="7">
        <f t="shared" si="2"/>
        <v>21</v>
      </c>
      <c r="O8" s="26">
        <f t="shared" si="3"/>
        <v>1.2875000000000001</v>
      </c>
      <c r="P8" s="8">
        <v>1.4</v>
      </c>
      <c r="Q8" s="8">
        <v>1.35</v>
      </c>
      <c r="R8" s="8">
        <v>1.4</v>
      </c>
      <c r="S8" s="8">
        <v>1</v>
      </c>
      <c r="T8" s="9">
        <f t="shared" si="0"/>
        <v>73.074324324324323</v>
      </c>
    </row>
    <row r="9" spans="1:20" ht="113.25" customHeight="1">
      <c r="A9" s="37">
        <v>938</v>
      </c>
      <c r="B9" s="3" t="s">
        <v>14</v>
      </c>
      <c r="C9" s="4">
        <v>33</v>
      </c>
      <c r="D9" s="5">
        <v>12</v>
      </c>
      <c r="E9" s="4">
        <v>12</v>
      </c>
      <c r="F9" s="5">
        <v>12</v>
      </c>
      <c r="G9" s="4"/>
      <c r="H9" s="5"/>
      <c r="I9" s="4">
        <v>36</v>
      </c>
      <c r="J9" s="5">
        <v>34</v>
      </c>
      <c r="K9" s="4">
        <v>14</v>
      </c>
      <c r="L9" s="5">
        <v>13</v>
      </c>
      <c r="M9" s="6">
        <f t="shared" si="1"/>
        <v>95</v>
      </c>
      <c r="N9" s="7">
        <f t="shared" si="2"/>
        <v>71</v>
      </c>
      <c r="O9" s="26">
        <f t="shared" si="3"/>
        <v>1.2999999999999998</v>
      </c>
      <c r="P9" s="8">
        <v>1.4</v>
      </c>
      <c r="Q9" s="8">
        <v>1.4</v>
      </c>
      <c r="R9" s="8">
        <v>1.3</v>
      </c>
      <c r="S9" s="8">
        <v>1.1000000000000001</v>
      </c>
      <c r="T9" s="9">
        <f>N9/M9*O9*100</f>
        <v>97.157894736842081</v>
      </c>
    </row>
    <row r="10" spans="1:20" ht="141.75" customHeight="1">
      <c r="A10" s="37">
        <v>939</v>
      </c>
      <c r="B10" s="3" t="s">
        <v>15</v>
      </c>
      <c r="C10" s="4">
        <v>21</v>
      </c>
      <c r="D10" s="5">
        <v>15</v>
      </c>
      <c r="E10" s="4">
        <v>12</v>
      </c>
      <c r="F10" s="5">
        <v>12</v>
      </c>
      <c r="G10" s="4"/>
      <c r="H10" s="5"/>
      <c r="I10" s="4">
        <v>0</v>
      </c>
      <c r="J10" s="5">
        <v>0</v>
      </c>
      <c r="K10" s="4">
        <v>4</v>
      </c>
      <c r="L10" s="5">
        <v>4</v>
      </c>
      <c r="M10" s="6">
        <f t="shared" si="1"/>
        <v>37</v>
      </c>
      <c r="N10" s="7">
        <f t="shared" si="2"/>
        <v>31</v>
      </c>
      <c r="O10" s="26">
        <f t="shared" si="3"/>
        <v>1.1875</v>
      </c>
      <c r="P10" s="8">
        <v>1.4</v>
      </c>
      <c r="Q10" s="8">
        <v>1.1000000000000001</v>
      </c>
      <c r="R10" s="8">
        <v>1.25</v>
      </c>
      <c r="S10" s="8">
        <v>1</v>
      </c>
      <c r="T10" s="9">
        <f t="shared" si="0"/>
        <v>99.493243243243242</v>
      </c>
    </row>
    <row r="11" spans="1:20" ht="108.75" customHeight="1">
      <c r="A11" s="37">
        <v>940</v>
      </c>
      <c r="B11" s="3" t="s">
        <v>16</v>
      </c>
      <c r="C11" s="4">
        <v>27</v>
      </c>
      <c r="D11" s="5">
        <v>15</v>
      </c>
      <c r="E11" s="4">
        <v>12</v>
      </c>
      <c r="F11" s="5">
        <v>12</v>
      </c>
      <c r="G11" s="4"/>
      <c r="H11" s="5"/>
      <c r="I11" s="4">
        <v>10</v>
      </c>
      <c r="J11" s="5">
        <v>10</v>
      </c>
      <c r="K11" s="4">
        <v>8</v>
      </c>
      <c r="L11" s="5">
        <v>6</v>
      </c>
      <c r="M11" s="6">
        <f t="shared" si="1"/>
        <v>57</v>
      </c>
      <c r="N11" s="7">
        <f t="shared" si="2"/>
        <v>43</v>
      </c>
      <c r="O11" s="26">
        <f t="shared" si="3"/>
        <v>1.2</v>
      </c>
      <c r="P11" s="8">
        <v>1.4</v>
      </c>
      <c r="Q11" s="8">
        <v>1.05</v>
      </c>
      <c r="R11" s="8">
        <v>1.3</v>
      </c>
      <c r="S11" s="8">
        <v>1.05</v>
      </c>
      <c r="T11" s="9">
        <f t="shared" si="0"/>
        <v>90.526315789473671</v>
      </c>
    </row>
    <row r="12" spans="1:20" ht="107.4" customHeight="1">
      <c r="A12" s="37">
        <v>941</v>
      </c>
      <c r="B12" s="3" t="s">
        <v>17</v>
      </c>
      <c r="C12" s="4">
        <v>33</v>
      </c>
      <c r="D12" s="5">
        <v>17</v>
      </c>
      <c r="E12" s="4">
        <v>12</v>
      </c>
      <c r="F12" s="5">
        <v>12</v>
      </c>
      <c r="G12" s="4"/>
      <c r="H12" s="5"/>
      <c r="I12" s="35">
        <v>36</v>
      </c>
      <c r="J12" s="5">
        <v>35</v>
      </c>
      <c r="K12" s="4">
        <v>14</v>
      </c>
      <c r="L12" s="5">
        <v>11</v>
      </c>
      <c r="M12" s="6">
        <f t="shared" si="1"/>
        <v>95</v>
      </c>
      <c r="N12" s="7">
        <f t="shared" si="2"/>
        <v>75</v>
      </c>
      <c r="O12" s="26">
        <f t="shared" si="3"/>
        <v>1.3874999999999997</v>
      </c>
      <c r="P12" s="8">
        <v>1.4</v>
      </c>
      <c r="Q12" s="8">
        <v>1.4</v>
      </c>
      <c r="R12" s="8">
        <v>1.4</v>
      </c>
      <c r="S12" s="8">
        <v>1.35</v>
      </c>
      <c r="T12" s="9">
        <v>100</v>
      </c>
    </row>
    <row r="13" spans="1:20" ht="97.95" customHeight="1">
      <c r="A13" s="37">
        <v>943</v>
      </c>
      <c r="B13" s="3" t="s">
        <v>18</v>
      </c>
      <c r="C13" s="4">
        <v>18</v>
      </c>
      <c r="D13" s="5">
        <v>12</v>
      </c>
      <c r="E13" s="4">
        <v>12</v>
      </c>
      <c r="F13" s="5">
        <v>12</v>
      </c>
      <c r="G13" s="4"/>
      <c r="H13" s="5"/>
      <c r="I13" s="4">
        <v>0</v>
      </c>
      <c r="J13" s="5">
        <v>0</v>
      </c>
      <c r="K13" s="4">
        <v>4</v>
      </c>
      <c r="L13" s="5">
        <v>4</v>
      </c>
      <c r="M13" s="6">
        <f t="shared" si="1"/>
        <v>34</v>
      </c>
      <c r="N13" s="7">
        <f t="shared" si="2"/>
        <v>28</v>
      </c>
      <c r="O13" s="26">
        <f t="shared" si="3"/>
        <v>1.2000000000000002</v>
      </c>
      <c r="P13" s="8">
        <v>1.4</v>
      </c>
      <c r="Q13" s="8">
        <v>1.05</v>
      </c>
      <c r="R13" s="8">
        <v>1.35</v>
      </c>
      <c r="S13" s="8">
        <v>1</v>
      </c>
      <c r="T13" s="9">
        <f t="shared" si="0"/>
        <v>98.823529411764724</v>
      </c>
    </row>
    <row r="14" spans="1:20" ht="94.2" customHeight="1">
      <c r="A14" s="37">
        <v>947</v>
      </c>
      <c r="B14" s="3" t="s">
        <v>19</v>
      </c>
      <c r="C14" s="4">
        <v>18</v>
      </c>
      <c r="D14" s="5">
        <v>12</v>
      </c>
      <c r="E14" s="4">
        <v>12</v>
      </c>
      <c r="F14" s="5">
        <v>12</v>
      </c>
      <c r="G14" s="4"/>
      <c r="H14" s="5"/>
      <c r="I14" s="4">
        <v>0</v>
      </c>
      <c r="J14" s="5">
        <v>0</v>
      </c>
      <c r="K14" s="4">
        <v>0</v>
      </c>
      <c r="L14" s="5">
        <v>0</v>
      </c>
      <c r="M14" s="6">
        <f t="shared" si="1"/>
        <v>30</v>
      </c>
      <c r="N14" s="7">
        <f t="shared" si="2"/>
        <v>24</v>
      </c>
      <c r="O14" s="26">
        <f t="shared" si="3"/>
        <v>1</v>
      </c>
      <c r="P14" s="8">
        <v>1</v>
      </c>
      <c r="Q14" s="8">
        <v>1</v>
      </c>
      <c r="R14" s="8">
        <v>1</v>
      </c>
      <c r="S14" s="8">
        <v>1</v>
      </c>
      <c r="T14" s="9">
        <f t="shared" si="0"/>
        <v>80</v>
      </c>
    </row>
    <row r="15" spans="1:20" ht="32.4">
      <c r="A15" s="38"/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5"/>
      <c r="O15" s="16"/>
      <c r="P15" s="17"/>
      <c r="Q15" s="17"/>
      <c r="R15" s="17"/>
      <c r="S15" s="17"/>
      <c r="T15" s="18"/>
    </row>
    <row r="16" spans="1:20" ht="32.4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5"/>
      <c r="O16" s="16"/>
      <c r="P16" s="17"/>
      <c r="Q16" s="17"/>
      <c r="R16" s="17"/>
      <c r="S16" s="17"/>
      <c r="T16" s="18"/>
    </row>
    <row r="17" spans="1:23" ht="33.6">
      <c r="A17" s="19"/>
      <c r="B17" s="22"/>
      <c r="C17" s="20"/>
      <c r="D17" s="20"/>
      <c r="E17" s="20"/>
      <c r="F17" s="20"/>
      <c r="G17" s="20"/>
      <c r="H17" s="20"/>
      <c r="I17" s="20"/>
      <c r="J17" s="20"/>
      <c r="K17" s="20"/>
      <c r="L17" s="21"/>
      <c r="M17" s="21"/>
      <c r="N17" s="21"/>
      <c r="O17" s="21"/>
      <c r="P17" s="21"/>
      <c r="Q17" s="21"/>
      <c r="R17" s="21"/>
      <c r="S17" s="21"/>
      <c r="T17" s="21"/>
    </row>
    <row r="18" spans="1:23" ht="29.25" customHeight="1">
      <c r="A18" s="28"/>
      <c r="B18" s="22"/>
      <c r="C18" s="28"/>
      <c r="D18" s="21"/>
      <c r="F18" s="21"/>
      <c r="G18" s="22"/>
      <c r="H18" s="21"/>
      <c r="I18" s="22"/>
      <c r="J18" s="21"/>
      <c r="K18" s="22"/>
      <c r="L18" s="21"/>
      <c r="M18" s="21"/>
      <c r="N18" s="21"/>
      <c r="O18" s="21"/>
      <c r="P18" s="21"/>
      <c r="Q18" s="21"/>
      <c r="R18" s="21"/>
      <c r="S18" s="21"/>
      <c r="T18" s="21"/>
    </row>
    <row r="19" spans="1:23" ht="57" customHeight="1">
      <c r="A19" s="28"/>
      <c r="B19" s="28"/>
      <c r="C19" s="28"/>
      <c r="D19" s="21"/>
      <c r="F19" s="21"/>
      <c r="G19" s="22"/>
      <c r="H19" s="21"/>
      <c r="I19" s="22"/>
      <c r="J19" s="21"/>
      <c r="K19" s="21"/>
      <c r="L19" s="21"/>
      <c r="M19" s="21"/>
      <c r="N19" s="21"/>
      <c r="O19" s="21"/>
      <c r="P19" s="21"/>
      <c r="Q19" s="21"/>
      <c r="R19" s="45"/>
      <c r="S19" s="45"/>
      <c r="T19" s="45"/>
      <c r="U19" s="23"/>
      <c r="V19" s="23"/>
      <c r="W19" s="23"/>
    </row>
    <row r="20" spans="1:23">
      <c r="C20" s="25"/>
    </row>
  </sheetData>
  <mergeCells count="26">
    <mergeCell ref="R19:T19"/>
    <mergeCell ref="T2:T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1:T1"/>
    <mergeCell ref="A2:A4"/>
    <mergeCell ref="B2:B4"/>
    <mergeCell ref="C2:D2"/>
    <mergeCell ref="E2:F2"/>
    <mergeCell ref="G2:H2"/>
    <mergeCell ref="I2:J2"/>
    <mergeCell ref="K2:L2"/>
    <mergeCell ref="M2:N2"/>
    <mergeCell ref="O2:S2"/>
    <mergeCell ref="P3:S3"/>
  </mergeCells>
  <pageMargins left="0.23622047244094491" right="0.23622047244094491" top="0.74803149606299213" bottom="0.74803149606299213" header="0.31496062992125984" footer="0.31496062992125984"/>
  <pageSetup paperSize="9" scale="3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Результаты на сайт</vt:lpstr>
      <vt:lpstr>'Результаты на сайт'!Заголовки_для_печати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Kubasheva</dc:creator>
  <cp:lastModifiedBy>USER</cp:lastModifiedBy>
  <cp:lastPrinted>2020-06-01T11:24:45Z</cp:lastPrinted>
  <dcterms:created xsi:type="dcterms:W3CDTF">2016-06-28T05:12:39Z</dcterms:created>
  <dcterms:modified xsi:type="dcterms:W3CDTF">2020-06-01T11:26:15Z</dcterms:modified>
</cp:coreProperties>
</file>