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4"/>
  </bookViews>
  <sheets>
    <sheet name="Тит.лист" sheetId="1" r:id="rId1"/>
    <sheet name="ф 2" sheetId="2" r:id="rId2"/>
    <sheet name="ф 3" sheetId="3" r:id="rId3"/>
    <sheet name="ф 4" sheetId="4" r:id="rId4"/>
    <sheet name="ф 5" sheetId="5" r:id="rId5"/>
  </sheets>
  <definedNames/>
  <calcPr fullCalcOnLoad="1"/>
</workbook>
</file>

<file path=xl/comments5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БЕЗОПАСНО</t>
        </r>
      </text>
    </comment>
  </commentList>
</comments>
</file>

<file path=xl/sharedStrings.xml><?xml version="1.0" encoding="utf-8"?>
<sst xmlns="http://schemas.openxmlformats.org/spreadsheetml/2006/main" count="525" uniqueCount="296">
  <si>
    <t>х</t>
  </si>
  <si>
    <t>Наименование муниципальной программы</t>
  </si>
  <si>
    <t>Основное мероприятие 1</t>
  </si>
  <si>
    <t>Ответственный исполнитель мероприятия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</si>
  <si>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</si>
  <si>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</si>
  <si>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</si>
  <si>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</si>
  <si>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>тыс. руб.</t>
  </si>
  <si>
    <t xml:space="preserve">Факт по состоянию на конец отчетного периода 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</si>
  <si>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</si>
  <si>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</si>
  <si>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</si>
  <si>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</si>
  <si>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</si>
  <si>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</si>
  <si>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</si>
  <si>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</si>
  <si>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МП</t>
  </si>
  <si>
    <t>Наименование подпрограммы, основного мероприятия, мероприятия</t>
  </si>
  <si>
    <t>0 1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</si>
  <si>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</si>
  <si>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</si>
  <si>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</si>
  <si>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</si>
  <si>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</si>
  <si>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ГРБС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</si>
  <si>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</si>
  <si>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</si>
  <si>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</si>
  <si>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</si>
  <si>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Достигнутый результат</t>
  </si>
  <si>
    <t>Проблемы, возникшие в ходе реализации мероприятия</t>
  </si>
  <si>
    <t>Срок выполнения плановый</t>
  </si>
  <si>
    <t>Срок выполнения фактический</t>
  </si>
  <si>
    <t xml:space="preserve">Факт на конец отчетного периода 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</si>
  <si>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</si>
  <si>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</si>
  <si>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</si>
  <si>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Расходы бюджета муниципального образования на оказание муниципальной услуги (выполнение работы)</t>
  </si>
  <si>
    <t xml:space="preserve">Наименование показателя, характеризующего объем муниципальной услуги (работы) </t>
  </si>
  <si>
    <t>Относительное отклонение факта от плана*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</si>
  <si>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</si>
  <si>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Отношение фактических расходов к оценке расходов, % (гр6/гр5*100)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</si>
  <si>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</si>
  <si>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</si>
  <si>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</si>
  <si>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</si>
  <si>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3) иные источники</t>
  </si>
  <si>
    <t>2)  средства бюджетов других уровней бюджетной системы Российской Федерации, планируемые к привлечению</t>
  </si>
  <si>
    <t>Всего (1+2+3)</t>
  </si>
  <si>
    <t>Темп роста к уровню прошлого года, % (гр8/гр6*100)</t>
  </si>
  <si>
    <t xml:space="preserve"> Отчет о расходах на реализацию муниципальной программы за счет всех источников финансирования</t>
  </si>
  <si>
    <t>Форма 2.</t>
  </si>
  <si>
    <t>Отчет о выполнении основных мероприятий муниципальной программы</t>
  </si>
  <si>
    <t xml:space="preserve">Форма 3. </t>
  </si>
  <si>
    <t xml:space="preserve">Наименование подпрограммы 1 </t>
  </si>
  <si>
    <t>Форма 4.</t>
  </si>
  <si>
    <t xml:space="preserve"> Отчет о выполнении  сводных показателей муниципальных заданий на оказание муниципальных услуг (выполнение работ) муниципальными учреждениями  муниципального образования "Город Воткинск" по муниципальной программе *</t>
  </si>
  <si>
    <r>
      <t>2)</t>
    </r>
    <r>
      <rPr>
        <sz val="10"/>
        <color indexed="8"/>
        <rFont val="Times New Roman"/>
        <family val="1"/>
      </rPr>
      <t xml:space="preserve">        </t>
    </r>
  </si>
  <si>
    <r>
      <t xml:space="preserve">* Вслучае если муниципальые задания муниципальным учреждениям в рамках программы не выдаются,то в место таблицы делается запись </t>
    </r>
    <r>
      <rPr>
        <b/>
        <sz val="12"/>
        <color indexed="8"/>
        <rFont val="Times New Roman"/>
        <family val="1"/>
      </rPr>
      <t>"В рамках программы  муниципальные задания на выполнение муниципальных услуг (работ)  не выдаются"</t>
    </r>
  </si>
  <si>
    <t xml:space="preserve">План на отчетный год </t>
  </si>
  <si>
    <t xml:space="preserve">План на отчетный период </t>
  </si>
  <si>
    <t>% исполнения к плану на отчетный год (гр9/гр7*100)</t>
  </si>
  <si>
    <t>% исполнения к плану на отчетный период (гр9/гр8*100)</t>
  </si>
  <si>
    <t xml:space="preserve"> Отчет о достигнутых значениях целевых показателей (индикаторов) муниципальной программы</t>
  </si>
  <si>
    <t>Форма 5.</t>
  </si>
  <si>
    <t>Факт на начало отчетного периода (за2018 год)</t>
  </si>
  <si>
    <t>План на конец отчетного 2019  года</t>
  </si>
  <si>
    <t>Отчет о реализации муниципальной программы  "БЕЗОПАСНОСТЬ"</t>
  </si>
  <si>
    <t>по состоянию на 01 июля 2019г.</t>
  </si>
  <si>
    <t>УТВЕРЖДАЮ</t>
  </si>
  <si>
    <t>Координатор  муниципальной программы</t>
  </si>
  <si>
    <t>Руководитель Аппарата</t>
  </si>
  <si>
    <t>Администрации города Воткинска</t>
  </si>
  <si>
    <t>_________________ Бородина И.В.</t>
  </si>
  <si>
    <t>по состоянию на 01.07.2019г.</t>
  </si>
  <si>
    <t>Наименование муниципальной программы "БЕЗОПАСНОСТЬ"</t>
  </si>
  <si>
    <t>Защита населения и территорий от чрезвычайных ситуаций природного  техногенного характера (за исключением обеспечения безопасности на водных объектах)</t>
  </si>
  <si>
    <t>06</t>
  </si>
  <si>
    <t>933</t>
  </si>
  <si>
    <t>Мероприятия в сфере гражданской обороны и защиты от чрезвычайных ситуаций</t>
  </si>
  <si>
    <t>Мероприятия в сфере гражданской обороны</t>
  </si>
  <si>
    <t>1.08.1</t>
  </si>
  <si>
    <t>1.08.2</t>
  </si>
  <si>
    <t>1.08.3</t>
  </si>
  <si>
    <t>чел.</t>
  </si>
  <si>
    <t>шт.</t>
  </si>
  <si>
    <t>"БЕЗОПАСНОСТЬ"</t>
  </si>
  <si>
    <t>Подпрограмма «Предупреждение и ликвидация последствий чрезвычайных ситуаций, реализация мер пожарной безопасности»</t>
  </si>
  <si>
    <t xml:space="preserve">Подпрограмма "Профилактика правонарушений» на территории МО "Город Воткинск" </t>
  </si>
  <si>
    <t>Охват населения при информировании об угрозе или возникновении чрезвычайных ситуаций с использованием всех компонентов комплексной системы экстренного оповещения населения (КСЭОН) и общероссийской комплексной системы информирования и оповещения населения (ОКСИОН).</t>
  </si>
  <si>
    <t>%</t>
  </si>
  <si>
    <t>Количество населения, прошедшего обучение на курсах гражданской защиты Муниципального бюджетного учреждения «Управление по делам гражданской обороны и защиты от чрезвычайных ситуаций города Воткинска»</t>
  </si>
  <si>
    <t>человек</t>
  </si>
  <si>
    <t>Количество принятых и обработанных в единой дежурной диспетчерской службе сообщений, обращений и заявлений  от граждан</t>
  </si>
  <si>
    <t>шт</t>
  </si>
  <si>
    <t>Обеспеченность сетей водоснабжения исправными пожарными гидрантами, пожарными пирсами и другими источниками забора воды</t>
  </si>
  <si>
    <t>Количество зарегистрированных пожаров в лесных массивах, прилегающих к городской черте</t>
  </si>
  <si>
    <t>Уровень заболеваемости КВЭ на 100 тыс. населения</t>
  </si>
  <si>
    <t>Число случаев</t>
  </si>
  <si>
    <t>Уровень заболеваемости ГЛПС на 100 тыс. населения</t>
  </si>
  <si>
    <t>Количество зарегистрированных преступлений</t>
  </si>
  <si>
    <t xml:space="preserve">единиц </t>
  </si>
  <si>
    <t>Количество преступлений, совершенных несовершеннолетними</t>
  </si>
  <si>
    <t>Количество участников народных дружин и общественных объединений правоохранительной напрвленности</t>
  </si>
  <si>
    <t xml:space="preserve">человек </t>
  </si>
  <si>
    <t>Колчиество граждан, участвующих в мероприятиях по профилактике правонарушений</t>
  </si>
  <si>
    <t>Количество (попыток совершения) террористических актов  и актов экстемистской направленности</t>
  </si>
  <si>
    <t>единиц</t>
  </si>
  <si>
    <t>3</t>
  </si>
  <si>
    <t>Модернизация и обслуживание автоматизированнйо системы централизолванного оповещения населения (АСЦО)</t>
  </si>
  <si>
    <t>Поддержание в готовности, развитие комплексной системы экстренного оповещения населения (КСОН), попадающего в зону катастрофического затопления при порыве или экстренной сработки гидротехнического сооружения на плотине Воткинского пруда.</t>
  </si>
  <si>
    <t>Поддержание в готовности автоматизированного рабочего места АСЦО (в т.ч. АСЦО, КСОН, «Рупор»).</t>
  </si>
  <si>
    <t>01</t>
  </si>
  <si>
    <t>Управление по делам ГО и ЧС , отдел по делам ГО и ЧС Администрации города Воткинска</t>
  </si>
  <si>
    <t>Оперативное доведение информации до  населения города при информировании об угрозах или возникновении чрезвычайных ситуаций</t>
  </si>
  <si>
    <t>Совершенствование обучения населения города Воткинска в области гражданской оборони защиты от чрезвычайных ситуаций</t>
  </si>
  <si>
    <t>Организация и проведение мероприятий, развивающих навыки безопасности проживания и повышающих культуру жизнедеятельности («Школа безопасности», «Соревнования санитарных постов», «Соревнования звеньев пожаротушения»)</t>
  </si>
  <si>
    <t>Проведение просветительской работы среди населения с использованием СМИ, печатной продукции (памятки, баннеры, плакаты) по вопросам безопасности проживания и повышения культуры жизнедеятельности</t>
  </si>
  <si>
    <t>5</t>
  </si>
  <si>
    <t>6</t>
  </si>
  <si>
    <t>Управление ГО и ЧС</t>
  </si>
  <si>
    <t>Повышение качества обучения всех категорий обучающихся на курсах гражданской защиты и культуры безопасности жизнедеятельности</t>
  </si>
  <si>
    <t>Техническое обслуживание, содержание и модернизация оборудования единой дежурной диспетчерской службы</t>
  </si>
  <si>
    <t>Обслуживание и содержание в рабочем состоянии прямых линий связи между оперативным дежурным ЕДДС и дежурно-диспетчерскими службами предприятий, организаций  и социально-значимыми объектами</t>
  </si>
  <si>
    <t>Поддержание в работоспособном состоянии автоматизированного рабочего места оператора системы обработки экстренных вызовов «112»</t>
  </si>
  <si>
    <t>04</t>
  </si>
  <si>
    <t>Поддержание оборудования ЕДДС в рабочем состоянии</t>
  </si>
  <si>
    <t>Повышение готовности оперативных дежурных  ЕДДС к экстренному реагированию при угрозе или возникновении ЧС, а также на обращения граждан</t>
  </si>
  <si>
    <t>Выполнение противопожарных мероприятий  на территории города Воткинска</t>
  </si>
  <si>
    <t>Организация мероприятия по мерам пожарной безопасности среди населения МО "Город Воткинск" проведение просветительской работы в области соблюдения пожарной безопасности, в т.ч. в быту, в жилом секторе, на садовых участках. Выпуск и распространение памяток по пожарной безопасности.</t>
  </si>
  <si>
    <t>Организация привлечения дополнительных сил для осуществления тушения пожаров (загораний) и проведение аварийно-спасательных работ, связанных с ними на объектах государственной/муниципальной собственности, а также объектов жилого сектора, расположенных на территории МО "Город Воткинск".</t>
  </si>
  <si>
    <t>4</t>
  </si>
  <si>
    <t>05</t>
  </si>
  <si>
    <t>Снижение количества пожаров (загораний) , сведение к минимуму материального ущерба от пожаров в черте города</t>
  </si>
  <si>
    <t>Сокращение количества пожаров</t>
  </si>
  <si>
    <t xml:space="preserve">Обеспечение безопасности на водных объектах </t>
  </si>
  <si>
    <t>Патрулирование акватории  Воткинского пруда во время прохождения купального сезона, в период ледостава и  паводковый период</t>
  </si>
  <si>
    <t>Пропаганда правил безопасности поведения на водных объектах. Выпуск печатной продукции. Изготовление и размещение аншлагов и предупреждающих, запрещающих  знаков</t>
  </si>
  <si>
    <t>Недопущение гибели людей на водных объектах</t>
  </si>
  <si>
    <t>Проведение дератизационных и акарицидных обработок территории</t>
  </si>
  <si>
    <t>Снижение заболеваемости природно-очаговыми инфекциями</t>
  </si>
  <si>
    <t>Проведение работ по дератизации (против грызунов-переносчиков иксодовых клещей) территории муниципального образования "Город Воткинск" с привлечением специализированных организаций</t>
  </si>
  <si>
    <t>Проведение работ по акарицидной (противоклещевой) обработке на территориях муниципального образования "Город Воткинск" с привлечением специализированных организаций</t>
  </si>
  <si>
    <t>Отсутствие вспышечной заболеваемости ГЛПС (5 и более случаев) в местах проведения дератизационных обработок</t>
  </si>
  <si>
    <t>Отсутствие групповой заболеваемости КВЭ (5 и более случаев) на территориях, подлежащим акарицидным обработкам</t>
  </si>
  <si>
    <t>Май-Июнь 2019</t>
  </si>
  <si>
    <t>07</t>
  </si>
  <si>
    <t>Оказание муниципальных услуг (работ)</t>
  </si>
  <si>
    <t>Оказание муниципальной услуги "Реализация дополнительных профессиональных образовательных программ повышения квалификации"</t>
  </si>
  <si>
    <t>Оказание муниципальной услуги «Подготовка и обучение неработающего населения в области гражданской обороны "</t>
  </si>
  <si>
    <t>Оказание муниципальной работы «Обеспечение повседневной оперативной деятельности»</t>
  </si>
  <si>
    <t>08</t>
  </si>
  <si>
    <t>Выполнение муниципального задания</t>
  </si>
  <si>
    <t>Обучение населения в области гражданской обороны</t>
  </si>
  <si>
    <t>Принятие заявок от населения, организаций Единой дежурно-диспетчерской службой.</t>
  </si>
  <si>
    <t>«Профилактика правонарушений» на территории МО «Город Воткинск»</t>
  </si>
  <si>
    <t>Координация деятельности органов местного самоуправления, правоохранительных органов, организаций и общественных объединений по профилактике правонарушений</t>
  </si>
  <si>
    <t xml:space="preserve">Координация работы структурных подразделений Администрации по профилактике правонарушений на территории муниципального образования «Город Воткинск».  </t>
  </si>
  <si>
    <t>Рассмотрение на координационных совещаниях результатов совместной с правоохранительными органами деятельности по вопросам повышения эффективности профилактики правонарушений и укрепление общественного порядка</t>
  </si>
  <si>
    <t>Анализ деятельности в сфере профилактики правонарушений охраны общественного порядка и выработка основных направлений по ее совершенствованию на заседаниях постоянных комиссий Воткинской городской Думы, на заседаниях межведомственных комиссий Администрации города</t>
  </si>
  <si>
    <t>Аппарат Администрации города Воткинска</t>
  </si>
  <si>
    <t>Совершенствование нормативно-правовой базы местного самоуправления в сфере профилактики правонарушений</t>
  </si>
  <si>
    <t>Повышение эффективности взаимодействия</t>
  </si>
  <si>
    <t>Планирование работы и корректировка планов работы по профилактике правонарушений</t>
  </si>
  <si>
    <t>Профилактика правонарушений на улицах и в других общественных местах</t>
  </si>
  <si>
    <t>Проведение совместных с правоохранительными органами мероприятий по выявлению и пресечению фактов незаконного оборота спиртосодержащей продукции</t>
  </si>
  <si>
    <t>Проведение совместных с правоохранительными органами рейдов по проверке правил проведения молодежных дискотек в развлекательных учреждениях</t>
  </si>
  <si>
    <t>Межведомственная комиссия по обеспечению профилактики правонарушений  в городе Воткинске</t>
  </si>
  <si>
    <t>Сокращение количества фактов незаконного оборота спиртосодержащей продукции</t>
  </si>
  <si>
    <t xml:space="preserve"> Управление образования </t>
  </si>
  <si>
    <t>Сокращение количества правонарушений, совершенных на территории образовательных учреждений</t>
  </si>
  <si>
    <t>Комиссия по делам несовершеннолетних и защите их прав</t>
  </si>
  <si>
    <t>Сокращение количества правонарушений, совершенных на развлекательных мероприятиях для молодежи</t>
  </si>
  <si>
    <t>Управление культуры, спорта и молодежной политики</t>
  </si>
  <si>
    <t>Общественные объединения правоохранительной направленности</t>
  </si>
  <si>
    <t xml:space="preserve">Создание общественных добровольных формирований по охране правопорядка </t>
  </si>
  <si>
    <t>Рост числа участников добровольных формирований по охране правопорядка</t>
  </si>
  <si>
    <t>Создание условий для деятельности добровольных формирований по охране  общественного порядка  на территории муниципального образования «Город Воткинск».</t>
  </si>
  <si>
    <t>Управление учета и отчетности</t>
  </si>
  <si>
    <t>Организация работы по дальнейшему развитию молодежных отрядов содействия правоохранительным органам</t>
  </si>
  <si>
    <t>Отдел режима секретности и мобилизационной работы </t>
  </si>
  <si>
    <t>Профилактика правонарушений на административных участках</t>
  </si>
  <si>
    <t> Аппарат Администрации города Воткинска</t>
  </si>
  <si>
    <t>Сокращение числа правонарушений на административных участках</t>
  </si>
  <si>
    <t xml:space="preserve">Предоставление помещения для работы на обслуживаемом административном участке городского округа сотруднику, замещающему должность участкового уполномоченного полиции </t>
  </si>
  <si>
    <t>Управление муниципального имущества и земельных ресурсов</t>
  </si>
  <si>
    <t>Создание условий для работы участковых уполномоченных полиции</t>
  </si>
  <si>
    <t>Организация отчетов участковых уполномоченных полиции перед населением административных участков, коллективами предприятий, учреждений, организаций с привлечением представителей органов местного самоуправления</t>
  </si>
  <si>
    <t>Информирование населения, закрепленного за административными участками,</t>
  </si>
  <si>
    <t>о деятельности участковых уполномоченных</t>
  </si>
  <si>
    <t>Проведение ежегодного  конкурса «Лучший участковый уполномоченный города Воткинска» с награждением победителей</t>
  </si>
  <si>
    <t>Повышение престижа должности участкового уполномоченного полиции</t>
  </si>
  <si>
    <t>Профилактика правонарушений среди несовершеннолетних.</t>
  </si>
  <si>
    <t>Сокращение числа правонарушений, совершенных несовершеннолетними</t>
  </si>
  <si>
    <t>Организация и проведение рейдов в местах пребывания несовершеннолетних на территории города Воткинска</t>
  </si>
  <si>
    <t xml:space="preserve"> Исполнение  Закона  Удмуртской Республики от 18.10.2011 № 59-РЗ «О мерах по защите здоровья и развития детей в Удмуртской Республике»</t>
  </si>
  <si>
    <t>Реализация комплекса мер по решению проблем занятости несовершеннолетних, в том числе несовершеннолетних, вернувшихся из воспитательно-трудовых колоний, осужденных  условной мере наказания,  и состоящих на учете в подразделении по делам несовершеннолетних Межмуниципального отдела МВД России «Воткинский»</t>
  </si>
  <si>
    <t>Социальная реабилитация и ресоциализация несовершеннолетних</t>
  </si>
  <si>
    <t>Проведение мониторинга преступности и безнадзорности среди несовершеннолетних</t>
  </si>
  <si>
    <t>Анализ ситуации в целях выявлении криминогенной среды среди несовершеннолетних</t>
  </si>
  <si>
    <t>Проведение в общеобразовательных учреждениях дней профилактики и городских месячников правовых знаний</t>
  </si>
  <si>
    <t>Правовое просвещение несовершеннолетних и формирование законопослушного  поведения</t>
  </si>
  <si>
    <t>Управление образования</t>
  </si>
  <si>
    <t>Организация проведения мероприятий с несовершеннолетними, состоящими на всех видах профилактического учета (культурные, спортивные, досуговые мероприятия)".</t>
  </si>
  <si>
    <t>Формирование здорового образа жизни. Профилактика всех видов зависимости у несовершеннолетних</t>
  </si>
  <si>
    <t>Работа Межведомственного консилиума по принятию мер в отношении несовершеннолетних и их семей, находящихся в социально – опасном положении</t>
  </si>
  <si>
    <t>Проведение индивидуальной профилактической работы с семьями,  находящимися в социально -опасном положении</t>
  </si>
  <si>
    <t>Профилактика рецидивов преступности</t>
  </si>
  <si>
    <t>Сокращение количества правонарушений лицами, ранее совершавшими правонарушения</t>
  </si>
  <si>
    <t>Организация взаимодействия с «Центром занятости населения» по оказанию содействия в трудоустройстве лицам, освободившимся из мест лишения свободы по отбытию срока наказания и лицам, досрочно освободившимся из мест лишения свободы</t>
  </si>
  <si>
    <t>Социальная адаптация лиц, вернувшихся из мест лишения свободы</t>
  </si>
  <si>
    <t>Информирование о положении на рынке труда и наличии вакантных мест для содействия в трудоустройстве лицам, освободившимся из мест лишения свободы (по письменным запросам УФСИН России)</t>
  </si>
  <si>
    <t>Управление социальной поддержки населения</t>
  </si>
  <si>
    <t>Предоставление актуальной информации</t>
  </si>
  <si>
    <t>Организация работы по трудоустройству лиц, осужденных к наказаниям, не связанным с лишением свободы (обязательные и исправительные работы)</t>
  </si>
  <si>
    <t>Трудоустройство лиц, имеющих условные сроки наказания</t>
  </si>
  <si>
    <t>Предотвращение терроризма и экстремизма на территории города</t>
  </si>
  <si>
    <t>Отдел режима секретности и мобилизационной работы</t>
  </si>
  <si>
    <t>Отсутствие актов (попыток свершения)  терроризма, экстремизма в г.Воткинске</t>
  </si>
  <si>
    <t>Организация мероприятий по профилактике терроризма и экстремизма в молодежной среде</t>
  </si>
  <si>
    <t>Предотвращение национальной и религиозной неприязни в молодежной среде</t>
  </si>
  <si>
    <t>Осуществление контроля за соблюдением инициаторами публичных акций требований Федерального закона от 19.06.2004 г. № 54-ФЗ «О собраниях, митингах, демонстрациях, шествиях и анкетированиях» и Закона Удмуртской Республики от 28.06.2005 г. № 27-РЗ «О порядке подачи уведомления о проведении публичного мероприятия на территории Удмуртской Республики»</t>
  </si>
  <si>
    <t>Соблюдение требований законодательства</t>
  </si>
  <si>
    <t>Участие в совместных учениях и практических тренировках по отработке действий при угрозе совершения и ликвидации последствий террористических актов</t>
  </si>
  <si>
    <t>Координация действий при угрозе совершения и ликвидации последствий террористических актов</t>
  </si>
  <si>
    <t>Отдел по делам ГО и ЧС</t>
  </si>
  <si>
    <t>Повышение эффективности работы по борьбе с преступностью на территории города</t>
  </si>
  <si>
    <t>Сокращение количества зарегистрированных преступлений на территории города Воткинска</t>
  </si>
  <si>
    <t>Эксплуатация, обслуживание и развитие аппаратно-программного комплекса "Безопасный город".</t>
  </si>
  <si>
    <t>Отдел по делам ГО и ЧС                             Управление по делам ГО и ЧС</t>
  </si>
  <si>
    <t>Снижение количества правонарушений, повышение раскрываемости преступлений, в том числе по горячим следам</t>
  </si>
  <si>
    <t>Организация мониторинга обстановки в местах массового пребывания людей на территории МО "Город Воткинск" и на значимых транспортных развязках.</t>
  </si>
  <si>
    <t xml:space="preserve">Отдел по делам ГО и ЧС                             </t>
  </si>
  <si>
    <t>Организация взаимодействия по обеспечению правопорядка на территории МО "Город Воткинск" при чрезвычайных ситуациях.</t>
  </si>
  <si>
    <t>Информирование населения о деятельности органов местного самоуправления, правоохранительных органов, организаций и общественных объединений по профилактике и предупреждению правонарушений</t>
  </si>
  <si>
    <t>Сокращение количества правонарушений на территории города Воткинска</t>
  </si>
  <si>
    <t>Информирование населения через средства массовой информации</t>
  </si>
  <si>
    <t>Управление организационной работы Аппарата Главы муниципального образования «Город Воткинск» и Воткинской городской Думы</t>
  </si>
  <si>
    <t>Предупреждение населения о возможных угрозах безопасности и мерах по ликвидации угроз</t>
  </si>
  <si>
    <t>Разработка, изготовление, приобретение буклетов, брошюр, памяток, плакатов, баннеров, направленных на профилактику правонарушений</t>
  </si>
  <si>
    <t>Распространение наглядной информации среди населения</t>
  </si>
  <si>
    <t>Оформление информационных стендов по профилактике правонарушений и безопасности жизни  в детских дошкольных учреждениях, общеобразовательных школах, учреждениях дополнительного образования для детей и их родителей</t>
  </si>
  <si>
    <t>Информирование несовершеннолетних</t>
  </si>
  <si>
    <t>Проведены соревнования:  14-15.05.19 "Соревнования  санитарных постов" (участники 50 чел); 22.05.19 "Школа безопасности" (участники - 102чел.)</t>
  </si>
  <si>
    <t>Май 2019г</t>
  </si>
  <si>
    <t>Получено по Распоряжению Правительства УР от 06.05.19 № 34  от "СГЗ УР" оборудование для "Системы обработки экстренных вызовов "112" на сумму150,2 тыс. руб.</t>
  </si>
  <si>
    <t>2 квартал 2019</t>
  </si>
  <si>
    <t>Июнь 2019г</t>
  </si>
  <si>
    <t>Подготовлено и обучено  в области ГО  - 49 человек</t>
  </si>
  <si>
    <t>Принято и обработано 48300 заявок и обращений от граждан</t>
  </si>
  <si>
    <t>Ежемесячно</t>
  </si>
  <si>
    <t>В целях пропаганды правил безопасного поведения на водных объектах и информирования населения, на сайте муниципального образования размещены памятки и плакаты по безопасному поведению на водных объектах в летний период: "Правила весенней безопасности", "Противопаводковые мероприятия в весенний период", "Опасный лед"</t>
  </si>
  <si>
    <t>Проведены проверки АСЦО 20.03.2019г., 05.06.2019г.</t>
  </si>
  <si>
    <t>Ежедневно</t>
  </si>
  <si>
    <t>20.03.2019; 05.06.2019</t>
  </si>
  <si>
    <t>Январь - Июнь 2019</t>
  </si>
  <si>
    <t>" 18" июля  2019г.</t>
  </si>
  <si>
    <t>Увеличение числа гидрантов (315 шт, не исправно 13 шт)</t>
  </si>
  <si>
    <t>Из бюджета МО "Город Воткинск" выделено 50 тыс.рублей, которые будут освоены во 2 полугодии</t>
  </si>
  <si>
    <t>Проведено 32 культурно-досуговых профилактических мероприятия. В летний период в Воткинске проходит операция «Подросток-лето. 2019», в рамках которой организуется досуг несовершеннолетних, состоящих на всех видах профилактического учета В июне были реализованы 3 проекта: «Культурное наследие», «Активное лето» и «Свой ход»</t>
  </si>
  <si>
    <t>Проведение массовых мероприятий с участием молодежи, в том числе и национальных объединений, вовлечение в различные всероссийские акции, митинги, спортивные мероприятия.</t>
  </si>
  <si>
    <t>Проведена барьерная  дератизация территории МО "Город Воткинск", обработано 15 га</t>
  </si>
  <si>
    <t>Проведена акарицидная (противоклещевая) обработка территории МО "Город Воткинск", обработано 57 га</t>
  </si>
  <si>
    <t>Заключен Договор по организации и осуществлению тушения пожаров с ООО "РН-Пожарная безопасность". Получены услуги тушения пожара  в кол-ве 1,15часа (28.04.2019г).</t>
  </si>
  <si>
    <t xml:space="preserve">Проведено 2  совместные межведомственные комиссии. </t>
  </si>
  <si>
    <t>Произведено 83 совместных рейда</t>
  </si>
  <si>
    <t xml:space="preserve"> Распространение памяток, брошюр , направленных на профилактику правонарушений среди населения</t>
  </si>
  <si>
    <t>74 семьи поставлено на учет. С данными семьями ведется работа</t>
  </si>
  <si>
    <t>Межведомственное взаимодействие с Центром занятости населения, с МО МВД России "Воткинский" и образовательными организациями города</t>
  </si>
  <si>
    <t>Проведены месячними правовых знаний среди учащихся общеобразовательных учреждений</t>
  </si>
  <si>
    <t xml:space="preserve">Размещение информации в СМИ, на официальном сайте Администрации города Воткинска, информационных стендах. </t>
  </si>
  <si>
    <t>в 1 полугодии конкурс не проводился</t>
  </si>
  <si>
    <t>Предоставляются вакантые места по трудоустройству лиц (исправительные работы)</t>
  </si>
  <si>
    <t>Ответственный исполнитель Управление ГО и ЧС</t>
  </si>
  <si>
    <t>Реализован комплекс мероприятий по обеспечению общественной безопасности, правопорядка при проведении 42 культурно-массовых, спортивных и религиозных мероприятий</t>
  </si>
  <si>
    <t>На территории не допущено чрезвычайных ситуаций, связанных с криминальными, террористическими и экстремистскими проявлениями, оперативная обстановка в целом остается под контролем.</t>
  </si>
  <si>
    <t>Управлением имущества Администрации города Воткинска предоставлено 7 опорных пунктов.</t>
  </si>
  <si>
    <t>В целях поваышения эффективности обеспечения общественной безопасности и борьбы с преступностью  во взаимодействии с правоохранительными и контрольно-надзорными органгами выявлены мероприятия, направленные на предупреждение и профилактику.</t>
  </si>
  <si>
    <t>85  информационных письма  от УФСИН России- уведомление об освобождающихся лицах из мест лишения свободы</t>
  </si>
  <si>
    <t>Проведено 25 тренировок по обеспечению организации дежурно-диспетчерских услуг.  Проведено 26 оповещений руководства Администрации города Воткинска, дежурно-диспетчерских служб и населения. Приобретен сервер КСЭОН "Марс-Арсенал"</t>
  </si>
  <si>
    <t>Размещены статьи в СМИ в кол-ве 47 шт.  На сайте муниципального образования «Город Воткинск» размещена памятка для населения «Осторожно клещи!", "Осторожно - бешенство!", "Как уберечь ребенка от падения из окна", "Памятка туристам", "Памятка владельцам квадрокоптеров"
С населением, проживающем в частном секторе  проведены беседы, роздано 89 памяток по действиям при угрозе подтопления, номера телефонов экстренных служб и ЕДДС города Воткинска</t>
  </si>
  <si>
    <t>Линии связи обслужены,  находятся в рабочем состоянии</t>
  </si>
  <si>
    <t>Ежедневное патрулирование акватории Воткинского пруда. Участие в массовых мероприятиях "Крещенские купания", "Паводок 2019", подготовка и оборудование, сдача в эксплуатацию муниципального пляжа.  Установка знаков  о запрете купания в 15 местах неорганизованного отдыха населения на мводных объектах.</t>
  </si>
  <si>
    <t>Обучено  в области ГО - 713 человек по 10 категориям обучения.</t>
  </si>
  <si>
    <t>При проведении массовых мероприятий для охраны общественного порядка привлекались члены ДНД и волонтеры.</t>
  </si>
  <si>
    <t xml:space="preserve">На сайте Администрации, в СМИ и на электронных светодиодных табло, для населения города Воткинска, размещены агитационные материалы и памятки по соблюдению
правил и мер пожарной безопасности. В учебных заведениях города Воткинска,
совместно с представителями отдела надзорной деятельности и профилактической работы ГУ МЧС России по УР проводятся беседы о
недопущении поджогов сухой травянистой растительности и разведения костров.
 Распространение "Памяток населению по требованиям и ограничениям вводимым противопожарным режимом" (май 2019г). Памятка "О  мерах пожарной безопасности  
в весенне-летний пожароопасный период", "Противопожарные правила поведения в лесу". Совместно с ОНД и ПР ГУ МЧС проведено 29 рейдов, населению вручена 1261 памятка. Постановлением Администрации города Воткинска от08.05.2019 №803 с 9 по 28.05.2019 вводился особый противопожарный режим.
</t>
  </si>
  <si>
    <t>Проведено 23 совместных рейдов</t>
  </si>
  <si>
    <t xml:space="preserve">Проведено 7 совместных рейдов. </t>
  </si>
  <si>
    <r>
      <t>Ведется регулярная работа по вовлечению новых членов в ряды ДНД, созданной на базе МЦ "Победа". На конец отчетного  периода в дружине числится 25 человек. Представителями добровольной народной дружины, совместно с сотрудниками полиции,  проведено 10 профилактических рейдо</t>
    </r>
    <r>
      <rPr>
        <sz val="8"/>
        <rFont val="Times New Roman"/>
        <family val="1"/>
      </rPr>
      <t>в. Принимали активное</t>
    </r>
    <r>
      <rPr>
        <sz val="8"/>
        <color indexed="8"/>
        <rFont val="Times New Roman"/>
        <family val="1"/>
      </rPr>
      <t xml:space="preserve"> участие в охране обществееного порядка при проведнии спортивных, культурно-зрелищных и иных массовых мероприятий. В ходе проведенной работы выявлено 21 административное правонарушение.</t>
    </r>
  </si>
  <si>
    <t>Снижение числа правонарушений. В 2019 году зарегистрировано - 14 правонарушений (АППГ - 15).</t>
  </si>
  <si>
    <t xml:space="preserve"> "Центром занятости населения" заключено 4 соглашения с предприятиями города на предоставление 8 рабочих мест для лиц, освободившихся из мест лишения свободы. 3 человека - трудоустроено на вакантные места.</t>
  </si>
  <si>
    <t>Функционирует 19 точек видеонаблюдения на территории МО "Город  Воткинск"  с выводом информации на пульт управления ЕДДС, в т.ч. ежемесячное обслуживание видеокамер (трафик, электрическая энергия, аренда опор).  Данные по запросу ММО МВД России "Воткинский" предоставлялись 8 раз.</t>
  </si>
  <si>
    <t>Информационный банер будет размещен в июле 2019г. Выпущено 250 буклетов "Скажи наркотикам - НЕТ!", 500 памяток по соблюдению режима пожарной безопасности, 100 листовок "Действия при подтоплении".</t>
  </si>
  <si>
    <t>В средсвах массовой информации размещено 71 оперативное предупреждение и другой экстренной информации о возникновении возможных угроз природного и техногенного характера.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</si>
</sst>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  <numFmt numFmtId="181" formatCode="[$-FC19]d\ mmmm\ yyyy\ &quot;г.&quot;"/>
    <numFmt numFmtId="182" formatCode="0.000000"/>
    <numFmt numFmtId="183" formatCode="0.00000"/>
    <numFmt numFmtId="184" formatCode="0.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center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7" fillId="32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178" fontId="10" fillId="0" borderId="12" xfId="0" applyNumberFormat="1" applyFont="1" applyBorder="1" applyAlignment="1">
      <alignment/>
    </xf>
    <xf numFmtId="178" fontId="10" fillId="0" borderId="10" xfId="0" applyNumberFormat="1" applyFont="1" applyBorder="1" applyAlignment="1">
      <alignment/>
    </xf>
    <xf numFmtId="0" fontId="64" fillId="0" borderId="0" xfId="0" applyFont="1" applyAlignment="1">
      <alignment/>
    </xf>
    <xf numFmtId="0" fontId="64" fillId="33" borderId="10" xfId="0" applyFont="1" applyFill="1" applyBorder="1" applyAlignment="1">
      <alignment wrapText="1"/>
    </xf>
    <xf numFmtId="178" fontId="8" fillId="0" borderId="12" xfId="0" applyNumberFormat="1" applyFont="1" applyBorder="1" applyAlignment="1">
      <alignment/>
    </xf>
    <xf numFmtId="178" fontId="8" fillId="0" borderId="10" xfId="0" applyNumberFormat="1" applyFont="1" applyBorder="1" applyAlignment="1">
      <alignment/>
    </xf>
    <xf numFmtId="0" fontId="64" fillId="33" borderId="10" xfId="0" applyFont="1" applyFill="1" applyBorder="1" applyAlignment="1">
      <alignment horizontal="left" wrapText="1" indent="3"/>
    </xf>
    <xf numFmtId="172" fontId="2" fillId="32" borderId="12" xfId="0" applyNumberFormat="1" applyFont="1" applyFill="1" applyBorder="1" applyAlignment="1">
      <alignment horizontal="right" vertical="center"/>
    </xf>
    <xf numFmtId="172" fontId="2" fillId="32" borderId="10" xfId="0" applyNumberFormat="1" applyFont="1" applyFill="1" applyBorder="1" applyAlignment="1">
      <alignment horizontal="right" vertical="center"/>
    </xf>
    <xf numFmtId="178" fontId="2" fillId="32" borderId="10" xfId="0" applyNumberFormat="1" applyFont="1" applyFill="1" applyBorder="1" applyAlignment="1">
      <alignment horizontal="right" vertical="center"/>
    </xf>
    <xf numFmtId="172" fontId="3" fillId="32" borderId="10" xfId="0" applyNumberFormat="1" applyFont="1" applyFill="1" applyBorder="1" applyAlignment="1">
      <alignment horizontal="right" vertical="center"/>
    </xf>
    <xf numFmtId="172" fontId="64" fillId="0" borderId="0" xfId="0" applyNumberFormat="1" applyFont="1" applyAlignment="1">
      <alignment/>
    </xf>
    <xf numFmtId="0" fontId="64" fillId="0" borderId="10" xfId="0" applyFont="1" applyBorder="1" applyAlignment="1">
      <alignment/>
    </xf>
    <xf numFmtId="0" fontId="65" fillId="0" borderId="0" xfId="0" applyFont="1" applyAlignment="1">
      <alignment/>
    </xf>
    <xf numFmtId="0" fontId="3" fillId="0" borderId="10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justify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12" fillId="0" borderId="0" xfId="0" applyFont="1" applyFill="1" applyAlignment="1">
      <alignment horizontal="justify" vertical="center"/>
    </xf>
    <xf numFmtId="0" fontId="62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Alignment="1">
      <alignment horizontal="justify" vertical="center"/>
    </xf>
    <xf numFmtId="0" fontId="6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/>
    </xf>
    <xf numFmtId="0" fontId="8" fillId="0" borderId="10" xfId="0" applyFont="1" applyBorder="1" applyAlignment="1">
      <alignment horizontal="justify"/>
    </xf>
    <xf numFmtId="172" fontId="2" fillId="0" borderId="10" xfId="0" applyNumberFormat="1" applyFont="1" applyFill="1" applyBorder="1" applyAlignment="1">
      <alignment vertical="top"/>
    </xf>
    <xf numFmtId="3" fontId="2" fillId="0" borderId="10" xfId="0" applyNumberFormat="1" applyFont="1" applyFill="1" applyBorder="1" applyAlignment="1">
      <alignment vertical="top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64" fillId="0" borderId="10" xfId="0" applyFont="1" applyBorder="1" applyAlignment="1">
      <alignment horizontal="center" vertical="top"/>
    </xf>
    <xf numFmtId="178" fontId="2" fillId="0" borderId="10" xfId="0" applyNumberFormat="1" applyFont="1" applyFill="1" applyBorder="1" applyAlignment="1">
      <alignment vertical="top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6" fillId="0" borderId="10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0" fontId="68" fillId="0" borderId="13" xfId="0" applyFont="1" applyBorder="1" applyAlignment="1">
      <alignment horizontal="center" vertical="center" wrapText="1"/>
    </xf>
    <xf numFmtId="0" fontId="69" fillId="0" borderId="13" xfId="0" applyFont="1" applyBorder="1" applyAlignment="1">
      <alignment vertical="center" wrapText="1"/>
    </xf>
    <xf numFmtId="0" fontId="68" fillId="0" borderId="13" xfId="0" applyFont="1" applyBorder="1" applyAlignment="1">
      <alignment vertical="center" wrapText="1"/>
    </xf>
    <xf numFmtId="0" fontId="68" fillId="0" borderId="10" xfId="0" applyFont="1" applyBorder="1" applyAlignment="1">
      <alignment vertical="center" wrapText="1"/>
    </xf>
    <xf numFmtId="0" fontId="67" fillId="0" borderId="14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67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0" fontId="65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justify" vertical="center"/>
    </xf>
    <xf numFmtId="0" fontId="66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justify" vertical="center" wrapText="1"/>
    </xf>
    <xf numFmtId="0" fontId="66" fillId="0" borderId="10" xfId="0" applyFont="1" applyBorder="1" applyAlignment="1">
      <alignment horizontal="center" vertical="center" wrapText="1"/>
    </xf>
    <xf numFmtId="14" fontId="68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7" fontId="68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64" fillId="0" borderId="10" xfId="0" applyFont="1" applyFill="1" applyBorder="1" applyAlignment="1">
      <alignment horizontal="center" wrapText="1"/>
    </xf>
    <xf numFmtId="0" fontId="66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1" fillId="0" borderId="10" xfId="0" applyFont="1" applyBorder="1" applyAlignment="1">
      <alignment horizontal="justify" vertical="center" wrapText="1"/>
    </xf>
    <xf numFmtId="0" fontId="65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top" wrapText="1"/>
    </xf>
    <xf numFmtId="172" fontId="5" fillId="0" borderId="15" xfId="0" applyNumberFormat="1" applyFont="1" applyFill="1" applyBorder="1" applyAlignment="1">
      <alignment horizontal="center"/>
    </xf>
    <xf numFmtId="172" fontId="5" fillId="0" borderId="16" xfId="0" applyNumberFormat="1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/>
    </xf>
    <xf numFmtId="0" fontId="13" fillId="0" borderId="0" xfId="0" applyFont="1" applyAlignment="1">
      <alignment horizontal="justify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zoomScale="55" zoomScaleNormal="55" zoomScalePageLayoutView="0" workbookViewId="0" topLeftCell="A1">
      <selection activeCell="A1" sqref="A1"/>
    </sheetView>
  </sheetViews>
  <sheetFormatPr defaultColWidth="9.140625" defaultRowHeight="15"/>
  <cols>
    <col min="1" max="5" width="3.28125" style="24" customWidth="1"/>
    <col min="6" max="6" width="27.8515625" style="24" customWidth="1"/>
    <col min="7" max="7" width="16.8515625" style="24" customWidth="1"/>
    <col min="8" max="8" width="5.421875" style="24" customWidth="1"/>
    <col min="9" max="10" width="4.00390625" style="24" customWidth="1"/>
    <col min="11" max="11" width="10.140625" style="24" customWidth="1"/>
    <col min="12" max="12" width="4.57421875" style="24" customWidth="1"/>
    <col min="13" max="15" width="10.57421875" style="24" customWidth="1"/>
    <col min="16" max="17" width="8.8515625" style="24" customWidth="1"/>
    <col min="18" max="16384" width="9.140625" style="24" customWidth="1"/>
  </cols>
  <sheetData>
    <row r="1" spans="1:18" s="23" customFormat="1" ht="18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87" t="s">
        <v>71</v>
      </c>
      <c r="O1"/>
      <c r="P1"/>
      <c r="Q1"/>
      <c r="R1"/>
    </row>
    <row r="2" spans="1:18" s="23" customFormat="1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87" t="s">
        <v>72</v>
      </c>
      <c r="O2" s="88"/>
      <c r="P2" s="88"/>
      <c r="Q2" s="88"/>
      <c r="R2" s="88"/>
    </row>
    <row r="3" spans="1:18" s="23" customFormat="1" ht="18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153" t="s">
        <v>73</v>
      </c>
      <c r="O3" s="153"/>
      <c r="P3" s="153"/>
      <c r="Q3" s="153"/>
      <c r="R3" s="153"/>
    </row>
    <row r="4" spans="1:18" s="23" customFormat="1" ht="18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153" t="s">
        <v>74</v>
      </c>
      <c r="O4" s="153"/>
      <c r="P4" s="153"/>
      <c r="Q4" s="153"/>
      <c r="R4" s="153"/>
    </row>
    <row r="5" spans="1:18" s="23" customFormat="1" ht="18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89"/>
      <c r="O5" s="89"/>
      <c r="P5" s="89"/>
      <c r="Q5" s="89"/>
      <c r="R5" s="89"/>
    </row>
    <row r="6" spans="1:18" s="23" customFormat="1" ht="18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87" t="s">
        <v>75</v>
      </c>
      <c r="O6"/>
      <c r="P6"/>
      <c r="Q6"/>
      <c r="R6"/>
    </row>
    <row r="7" spans="1:18" s="23" customFormat="1" ht="15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90"/>
      <c r="O7"/>
      <c r="P7"/>
      <c r="Q7"/>
      <c r="R7"/>
    </row>
    <row r="8" spans="1:18" s="23" customFormat="1" ht="18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87" t="s">
        <v>258</v>
      </c>
      <c r="O8"/>
      <c r="P8"/>
      <c r="Q8"/>
      <c r="R8"/>
    </row>
    <row r="9" spans="1:17" s="23" customFormat="1" ht="36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22"/>
      <c r="P9" s="22"/>
      <c r="Q9" s="22"/>
    </row>
    <row r="10" spans="1:17" ht="13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3"/>
      <c r="O10" s="3"/>
      <c r="P10" s="4"/>
      <c r="Q10" s="4"/>
    </row>
    <row r="11" spans="1:17" s="23" customFormat="1" ht="17.25" customHeight="1">
      <c r="A11" s="151" t="s">
        <v>69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</row>
    <row r="12" spans="1:17" s="23" customFormat="1" ht="17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23" customFormat="1" ht="17.25" customHeight="1">
      <c r="A13" s="151" t="s">
        <v>70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</row>
    <row r="14" spans="1:17" s="23" customFormat="1" ht="17.25" customHeight="1">
      <c r="A14" s="6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3" s="23" customFormat="1" ht="17.25" customHeight="1">
      <c r="A15" s="6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</sheetData>
  <sheetProtection/>
  <mergeCells count="4">
    <mergeCell ref="A13:Q13"/>
    <mergeCell ref="A11:Q11"/>
    <mergeCell ref="N3:R3"/>
    <mergeCell ref="N4:R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9">
      <selection activeCell="G34" sqref="G34"/>
    </sheetView>
  </sheetViews>
  <sheetFormatPr defaultColWidth="9.140625" defaultRowHeight="15"/>
  <cols>
    <col min="1" max="2" width="6.00390625" style="24" customWidth="1"/>
    <col min="3" max="3" width="22.00390625" style="24" customWidth="1"/>
    <col min="4" max="4" width="55.57421875" style="24" customWidth="1"/>
    <col min="5" max="5" width="17.57421875" style="24" customWidth="1"/>
    <col min="6" max="6" width="15.140625" style="24" customWidth="1"/>
    <col min="7" max="7" width="16.140625" style="24" customWidth="1"/>
    <col min="8" max="16384" width="9.140625" style="24" customWidth="1"/>
  </cols>
  <sheetData>
    <row r="1" spans="1:7" s="23" customFormat="1" ht="18" customHeight="1">
      <c r="A1" s="28"/>
      <c r="B1" s="28"/>
      <c r="C1" s="28"/>
      <c r="D1" s="28"/>
      <c r="E1" s="28"/>
      <c r="F1" s="28"/>
      <c r="G1" s="28" t="s">
        <v>53</v>
      </c>
    </row>
    <row r="2" spans="1:7" s="23" customFormat="1" ht="17.25" customHeight="1">
      <c r="A2" s="156" t="s">
        <v>52</v>
      </c>
      <c r="B2" s="156"/>
      <c r="C2" s="156"/>
      <c r="D2" s="156"/>
      <c r="E2" s="156"/>
      <c r="F2" s="156"/>
      <c r="G2" s="156"/>
    </row>
    <row r="3" spans="1:7" s="23" customFormat="1" ht="17.25" customHeight="1">
      <c r="A3" s="156" t="s">
        <v>76</v>
      </c>
      <c r="B3" s="156"/>
      <c r="C3" s="156"/>
      <c r="D3" s="156"/>
      <c r="E3" s="156"/>
      <c r="F3" s="156"/>
      <c r="G3" s="156"/>
    </row>
    <row r="4" spans="1:17" s="27" customFormat="1" ht="15" customHeight="1">
      <c r="A4" s="154" t="s">
        <v>77</v>
      </c>
      <c r="B4" s="154"/>
      <c r="C4" s="154"/>
      <c r="D4" s="154"/>
      <c r="E4" s="154"/>
      <c r="F4" s="154"/>
      <c r="G4" s="154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27" customFormat="1" ht="15.75" customHeight="1">
      <c r="A5" s="154" t="s">
        <v>275</v>
      </c>
      <c r="B5" s="154"/>
      <c r="C5" s="154"/>
      <c r="D5" s="154"/>
      <c r="E5" s="154"/>
      <c r="F5" s="154"/>
      <c r="G5" s="154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7" s="23" customFormat="1" ht="17.25" customHeight="1">
      <c r="A6" s="29"/>
      <c r="B6" s="29"/>
      <c r="C6" s="29"/>
      <c r="D6" s="29"/>
      <c r="E6" s="29"/>
      <c r="F6" s="29"/>
      <c r="G6" s="29"/>
    </row>
    <row r="7" spans="1:7" ht="5.25" customHeight="1">
      <c r="A7" s="5"/>
      <c r="B7" s="5"/>
      <c r="C7" s="5"/>
      <c r="D7" s="5"/>
      <c r="E7" s="5"/>
      <c r="F7" s="5"/>
      <c r="G7" s="5"/>
    </row>
    <row r="8" spans="1:7" s="30" customFormat="1" ht="20.25" customHeight="1">
      <c r="A8" s="155" t="s">
        <v>13</v>
      </c>
      <c r="B8" s="155"/>
      <c r="C8" s="155" t="s">
        <v>27</v>
      </c>
      <c r="D8" s="155" t="s">
        <v>28</v>
      </c>
      <c r="E8" s="159" t="s">
        <v>29</v>
      </c>
      <c r="F8" s="160"/>
      <c r="G8" s="155" t="s">
        <v>43</v>
      </c>
    </row>
    <row r="9" spans="1:7" s="30" customFormat="1" ht="27.75" customHeight="1">
      <c r="A9" s="155"/>
      <c r="B9" s="155"/>
      <c r="C9" s="155" t="s">
        <v>25</v>
      </c>
      <c r="D9" s="155"/>
      <c r="E9" s="157" t="s">
        <v>37</v>
      </c>
      <c r="F9" s="161" t="s">
        <v>38</v>
      </c>
      <c r="G9" s="155"/>
    </row>
    <row r="10" spans="1:7" s="30" customFormat="1" ht="21.75" customHeight="1">
      <c r="A10" s="18" t="s">
        <v>18</v>
      </c>
      <c r="B10" s="18" t="s">
        <v>14</v>
      </c>
      <c r="C10" s="155"/>
      <c r="D10" s="155"/>
      <c r="E10" s="158"/>
      <c r="F10" s="162"/>
      <c r="G10" s="155"/>
    </row>
    <row r="11" spans="1:7" s="30" customFormat="1" ht="14.25" customHeight="1">
      <c r="A11" s="18">
        <v>1</v>
      </c>
      <c r="B11" s="18">
        <v>2</v>
      </c>
      <c r="C11" s="18">
        <v>3</v>
      </c>
      <c r="D11" s="18">
        <v>4</v>
      </c>
      <c r="E11" s="31">
        <v>5</v>
      </c>
      <c r="F11" s="32">
        <v>6</v>
      </c>
      <c r="G11" s="18">
        <v>7</v>
      </c>
    </row>
    <row r="12" spans="1:7" s="36" customFormat="1" ht="15" customHeight="1">
      <c r="A12" s="163" t="s">
        <v>79</v>
      </c>
      <c r="B12" s="163"/>
      <c r="C12" s="164" t="s">
        <v>1</v>
      </c>
      <c r="D12" s="33" t="s">
        <v>50</v>
      </c>
      <c r="E12" s="34"/>
      <c r="F12" s="35"/>
      <c r="G12" s="35"/>
    </row>
    <row r="13" spans="1:7" s="36" customFormat="1" ht="15" customHeight="1">
      <c r="A13" s="163"/>
      <c r="B13" s="163"/>
      <c r="C13" s="164"/>
      <c r="D13" s="37" t="s">
        <v>44</v>
      </c>
      <c r="E13" s="38">
        <f>E15</f>
        <v>4386</v>
      </c>
      <c r="F13" s="39">
        <v>1986.3</v>
      </c>
      <c r="G13" s="35">
        <v>45.3</v>
      </c>
    </row>
    <row r="14" spans="1:7" s="36" customFormat="1" ht="15" customHeight="1">
      <c r="A14" s="163"/>
      <c r="B14" s="163"/>
      <c r="C14" s="164"/>
      <c r="D14" s="40" t="s">
        <v>30</v>
      </c>
      <c r="E14" s="41"/>
      <c r="F14" s="42"/>
      <c r="G14" s="35"/>
    </row>
    <row r="15" spans="1:7" s="36" customFormat="1" ht="13.5" customHeight="1">
      <c r="A15" s="163"/>
      <c r="B15" s="163"/>
      <c r="C15" s="164"/>
      <c r="D15" s="40" t="s">
        <v>45</v>
      </c>
      <c r="E15" s="41">
        <f>E23+E31</f>
        <v>4386</v>
      </c>
      <c r="F15" s="42">
        <v>1986.3</v>
      </c>
      <c r="G15" s="35">
        <v>45.3</v>
      </c>
    </row>
    <row r="16" spans="1:7" s="36" customFormat="1" ht="15" customHeight="1">
      <c r="A16" s="163"/>
      <c r="B16" s="163"/>
      <c r="C16" s="164"/>
      <c r="D16" s="40" t="s">
        <v>46</v>
      </c>
      <c r="E16" s="41"/>
      <c r="F16" s="42"/>
      <c r="G16" s="35"/>
    </row>
    <row r="17" spans="1:7" s="36" customFormat="1" ht="15" customHeight="1">
      <c r="A17" s="163"/>
      <c r="B17" s="163"/>
      <c r="C17" s="164"/>
      <c r="D17" s="40" t="s">
        <v>47</v>
      </c>
      <c r="E17" s="41"/>
      <c r="F17" s="42"/>
      <c r="G17" s="35"/>
    </row>
    <row r="18" spans="1:7" s="36" customFormat="1" ht="26.25" customHeight="1">
      <c r="A18" s="163"/>
      <c r="B18" s="163"/>
      <c r="C18" s="164"/>
      <c r="D18" s="37" t="s">
        <v>49</v>
      </c>
      <c r="E18" s="41"/>
      <c r="F18" s="42"/>
      <c r="G18" s="35"/>
    </row>
    <row r="19" spans="1:7" s="36" customFormat="1" ht="15" customHeight="1">
      <c r="A19" s="163"/>
      <c r="B19" s="163"/>
      <c r="C19" s="164"/>
      <c r="D19" s="37" t="s">
        <v>48</v>
      </c>
      <c r="E19" s="41"/>
      <c r="F19" s="42"/>
      <c r="G19" s="35"/>
    </row>
    <row r="20" spans="1:7" s="36" customFormat="1" ht="15" customHeight="1">
      <c r="A20" s="163" t="s">
        <v>79</v>
      </c>
      <c r="B20" s="163" t="s">
        <v>12</v>
      </c>
      <c r="C20" s="164" t="s">
        <v>89</v>
      </c>
      <c r="D20" s="33" t="s">
        <v>50</v>
      </c>
      <c r="E20" s="35"/>
      <c r="F20" s="35"/>
      <c r="G20" s="35"/>
    </row>
    <row r="21" spans="1:7" s="36" customFormat="1" ht="15" customHeight="1">
      <c r="A21" s="163"/>
      <c r="B21" s="163"/>
      <c r="C21" s="164"/>
      <c r="D21" s="37" t="s">
        <v>44</v>
      </c>
      <c r="E21" s="39">
        <f>E23</f>
        <v>3934.1000000000004</v>
      </c>
      <c r="F21" s="39">
        <v>1857.6</v>
      </c>
      <c r="G21" s="39">
        <v>47.2</v>
      </c>
    </row>
    <row r="22" spans="1:7" s="36" customFormat="1" ht="15" customHeight="1">
      <c r="A22" s="163"/>
      <c r="B22" s="163"/>
      <c r="C22" s="164"/>
      <c r="D22" s="40" t="s">
        <v>30</v>
      </c>
      <c r="E22" s="42"/>
      <c r="F22" s="42"/>
      <c r="G22" s="42"/>
    </row>
    <row r="23" spans="1:7" s="36" customFormat="1" ht="15" customHeight="1">
      <c r="A23" s="163"/>
      <c r="B23" s="163"/>
      <c r="C23" s="164"/>
      <c r="D23" s="40" t="s">
        <v>45</v>
      </c>
      <c r="E23" s="42">
        <f>4162.1-228</f>
        <v>3934.1000000000004</v>
      </c>
      <c r="F23" s="42">
        <v>1857.6</v>
      </c>
      <c r="G23" s="42">
        <v>47.2</v>
      </c>
    </row>
    <row r="24" spans="1:7" s="36" customFormat="1" ht="15" customHeight="1">
      <c r="A24" s="163"/>
      <c r="B24" s="163"/>
      <c r="C24" s="164"/>
      <c r="D24" s="40" t="s">
        <v>46</v>
      </c>
      <c r="E24" s="42"/>
      <c r="F24" s="42"/>
      <c r="G24" s="42"/>
    </row>
    <row r="25" spans="1:7" s="36" customFormat="1" ht="15" customHeight="1">
      <c r="A25" s="163"/>
      <c r="B25" s="163"/>
      <c r="C25" s="164"/>
      <c r="D25" s="40" t="s">
        <v>47</v>
      </c>
      <c r="E25" s="42"/>
      <c r="F25" s="42"/>
      <c r="G25" s="42"/>
    </row>
    <row r="26" spans="1:7" s="36" customFormat="1" ht="27.75" customHeight="1">
      <c r="A26" s="163"/>
      <c r="B26" s="163"/>
      <c r="C26" s="164"/>
      <c r="D26" s="37" t="s">
        <v>49</v>
      </c>
      <c r="E26" s="42"/>
      <c r="F26" s="42"/>
      <c r="G26" s="42"/>
    </row>
    <row r="27" spans="1:7" s="36" customFormat="1" ht="15" customHeight="1">
      <c r="A27" s="163"/>
      <c r="B27" s="163"/>
      <c r="C27" s="164"/>
      <c r="D27" s="37" t="s">
        <v>48</v>
      </c>
      <c r="E27" s="43"/>
      <c r="F27" s="43"/>
      <c r="G27" s="43"/>
    </row>
    <row r="28" spans="1:7" s="36" customFormat="1" ht="15" customHeight="1">
      <c r="A28" s="163" t="s">
        <v>79</v>
      </c>
      <c r="B28" s="163" t="s">
        <v>11</v>
      </c>
      <c r="C28" s="164" t="s">
        <v>90</v>
      </c>
      <c r="D28" s="33" t="s">
        <v>50</v>
      </c>
      <c r="E28" s="44"/>
      <c r="F28" s="44"/>
      <c r="G28" s="35"/>
    </row>
    <row r="29" spans="1:8" s="36" customFormat="1" ht="15" customHeight="1">
      <c r="A29" s="163"/>
      <c r="B29" s="163"/>
      <c r="C29" s="164"/>
      <c r="D29" s="37" t="s">
        <v>44</v>
      </c>
      <c r="E29" s="42">
        <f>E31</f>
        <v>451.9</v>
      </c>
      <c r="F29" s="39">
        <v>128.7</v>
      </c>
      <c r="G29" s="35">
        <v>28.5</v>
      </c>
      <c r="H29" s="45"/>
    </row>
    <row r="30" spans="1:7" s="36" customFormat="1" ht="15" customHeight="1">
      <c r="A30" s="163"/>
      <c r="B30" s="163"/>
      <c r="C30" s="164"/>
      <c r="D30" s="40" t="s">
        <v>30</v>
      </c>
      <c r="E30" s="42"/>
      <c r="F30" s="46"/>
      <c r="G30" s="35"/>
    </row>
    <row r="31" spans="1:7" s="36" customFormat="1" ht="15" customHeight="1">
      <c r="A31" s="163"/>
      <c r="B31" s="163"/>
      <c r="C31" s="164"/>
      <c r="D31" s="40" t="s">
        <v>45</v>
      </c>
      <c r="E31" s="42">
        <f>70+153.9+228</f>
        <v>451.9</v>
      </c>
      <c r="F31" s="39">
        <v>128.7</v>
      </c>
      <c r="G31" s="35">
        <v>28.5</v>
      </c>
    </row>
    <row r="32" spans="1:7" s="36" customFormat="1" ht="15" customHeight="1">
      <c r="A32" s="163"/>
      <c r="B32" s="163"/>
      <c r="C32" s="164"/>
      <c r="D32" s="40" t="s">
        <v>46</v>
      </c>
      <c r="E32" s="42"/>
      <c r="F32" s="39"/>
      <c r="G32" s="35"/>
    </row>
    <row r="33" spans="1:7" s="36" customFormat="1" ht="15" customHeight="1">
      <c r="A33" s="163"/>
      <c r="B33" s="163"/>
      <c r="C33" s="164"/>
      <c r="D33" s="40" t="s">
        <v>47</v>
      </c>
      <c r="E33" s="42"/>
      <c r="F33" s="39"/>
      <c r="G33" s="35"/>
    </row>
    <row r="34" spans="1:7" s="36" customFormat="1" ht="24.75" customHeight="1">
      <c r="A34" s="163"/>
      <c r="B34" s="163"/>
      <c r="C34" s="164"/>
      <c r="D34" s="37" t="s">
        <v>49</v>
      </c>
      <c r="E34" s="42"/>
      <c r="F34" s="39"/>
      <c r="G34" s="35"/>
    </row>
    <row r="35" spans="1:7" s="36" customFormat="1" ht="15" customHeight="1">
      <c r="A35" s="163"/>
      <c r="B35" s="163"/>
      <c r="C35" s="164"/>
      <c r="D35" s="37" t="s">
        <v>48</v>
      </c>
      <c r="E35" s="42"/>
      <c r="F35" s="39"/>
      <c r="G35" s="35"/>
    </row>
  </sheetData>
  <sheetProtection/>
  <mergeCells count="20">
    <mergeCell ref="A3:G3"/>
    <mergeCell ref="A28:A35"/>
    <mergeCell ref="B28:B35"/>
    <mergeCell ref="C28:C35"/>
    <mergeCell ref="A12:A19"/>
    <mergeCell ref="B12:B19"/>
    <mergeCell ref="C12:C19"/>
    <mergeCell ref="A20:A27"/>
    <mergeCell ref="B20:B27"/>
    <mergeCell ref="C20:C27"/>
    <mergeCell ref="A4:G4"/>
    <mergeCell ref="A5:G5"/>
    <mergeCell ref="G8:G10"/>
    <mergeCell ref="A2:G2"/>
    <mergeCell ref="A8:B9"/>
    <mergeCell ref="C8:C10"/>
    <mergeCell ref="D8:D10"/>
    <mergeCell ref="E9:E10"/>
    <mergeCell ref="E8:F8"/>
    <mergeCell ref="F9:F10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zoomScale="85" zoomScaleNormal="85" zoomScalePageLayoutView="0" workbookViewId="0" topLeftCell="A1">
      <selection activeCell="J102" sqref="J102:J103"/>
    </sheetView>
  </sheetViews>
  <sheetFormatPr defaultColWidth="8.8515625" defaultRowHeight="15"/>
  <cols>
    <col min="1" max="1" width="3.8515625" style="143" customWidth="1"/>
    <col min="2" max="2" width="3.00390625" style="143" customWidth="1"/>
    <col min="3" max="3" width="3.8515625" style="143" customWidth="1"/>
    <col min="4" max="4" width="3.00390625" style="143" customWidth="1"/>
    <col min="5" max="5" width="53.7109375" style="143" customWidth="1"/>
    <col min="6" max="6" width="17.421875" style="143" customWidth="1"/>
    <col min="7" max="7" width="8.8515625" style="8" customWidth="1"/>
    <col min="8" max="8" width="12.421875" style="8" customWidth="1"/>
    <col min="9" max="9" width="40.8515625" style="8" customWidth="1"/>
    <col min="10" max="10" width="40.7109375" style="147" customWidth="1"/>
    <col min="11" max="11" width="17.421875" style="59" customWidth="1"/>
    <col min="12" max="16384" width="8.8515625" style="8" customWidth="1"/>
  </cols>
  <sheetData>
    <row r="1" spans="1:14" s="21" customFormat="1" ht="14.25" customHeight="1">
      <c r="A1" s="140"/>
      <c r="B1" s="140"/>
      <c r="C1" s="140"/>
      <c r="D1" s="140"/>
      <c r="E1" s="140"/>
      <c r="F1" s="140"/>
      <c r="I1" s="22"/>
      <c r="J1" s="146"/>
      <c r="K1" s="49" t="s">
        <v>55</v>
      </c>
      <c r="L1" s="22"/>
      <c r="M1" s="22"/>
      <c r="N1" s="26"/>
    </row>
    <row r="2" spans="1:11" s="21" customFormat="1" ht="15.75">
      <c r="A2" s="165" t="s">
        <v>54</v>
      </c>
      <c r="B2" s="166"/>
      <c r="C2" s="166"/>
      <c r="D2" s="166"/>
      <c r="E2" s="166"/>
      <c r="F2" s="166"/>
      <c r="G2" s="166"/>
      <c r="H2" s="166"/>
      <c r="I2" s="166"/>
      <c r="J2" s="166"/>
      <c r="K2" s="54"/>
    </row>
    <row r="3" spans="1:11" s="55" customFormat="1" ht="17.25" customHeight="1">
      <c r="A3" s="173" t="s">
        <v>76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7" s="21" customFormat="1" ht="15" customHeight="1">
      <c r="A4" s="154" t="s">
        <v>77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26"/>
      <c r="M4" s="26"/>
      <c r="N4" s="26"/>
      <c r="O4" s="26"/>
      <c r="P4" s="26"/>
      <c r="Q4" s="26"/>
    </row>
    <row r="5" spans="1:17" s="21" customFormat="1" ht="15.75" customHeight="1">
      <c r="A5" s="154" t="s">
        <v>275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26"/>
      <c r="M5" s="26"/>
      <c r="N5" s="26"/>
      <c r="O5" s="26"/>
      <c r="P5" s="26"/>
      <c r="Q5" s="26"/>
    </row>
    <row r="6" spans="1:11" s="21" customFormat="1" ht="15.75">
      <c r="A6" s="140"/>
      <c r="B6" s="140"/>
      <c r="C6" s="140"/>
      <c r="D6" s="141"/>
      <c r="E6" s="141"/>
      <c r="F6" s="141"/>
      <c r="G6" s="25"/>
      <c r="H6" s="25"/>
      <c r="I6" s="25"/>
      <c r="J6" s="147"/>
      <c r="K6" s="54"/>
    </row>
    <row r="7" spans="1:11" ht="44.25" customHeight="1">
      <c r="A7" s="167" t="s">
        <v>13</v>
      </c>
      <c r="B7" s="168"/>
      <c r="C7" s="168"/>
      <c r="D7" s="169"/>
      <c r="E7" s="170" t="s">
        <v>19</v>
      </c>
      <c r="F7" s="170" t="s">
        <v>3</v>
      </c>
      <c r="G7" s="172" t="s">
        <v>33</v>
      </c>
      <c r="H7" s="172" t="s">
        <v>34</v>
      </c>
      <c r="I7" s="172" t="s">
        <v>10</v>
      </c>
      <c r="J7" s="170" t="s">
        <v>31</v>
      </c>
      <c r="K7" s="172" t="s">
        <v>32</v>
      </c>
    </row>
    <row r="8" spans="1:11" ht="15" customHeight="1">
      <c r="A8" s="7" t="s">
        <v>18</v>
      </c>
      <c r="B8" s="7" t="s">
        <v>14</v>
      </c>
      <c r="C8" s="7" t="s">
        <v>15</v>
      </c>
      <c r="D8" s="7" t="s">
        <v>16</v>
      </c>
      <c r="E8" s="171"/>
      <c r="F8" s="171"/>
      <c r="G8" s="172"/>
      <c r="H8" s="172"/>
      <c r="I8" s="172"/>
      <c r="J8" s="171"/>
      <c r="K8" s="172"/>
    </row>
    <row r="9" spans="1:11" ht="1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20">
        <v>10</v>
      </c>
      <c r="K9" s="7">
        <v>11</v>
      </c>
    </row>
    <row r="10" spans="1:11" s="52" customFormat="1" ht="18.75" customHeight="1">
      <c r="A10" s="11">
        <v>6</v>
      </c>
      <c r="B10" s="11">
        <v>1</v>
      </c>
      <c r="C10" s="11"/>
      <c r="D10" s="11"/>
      <c r="E10" s="12" t="s">
        <v>56</v>
      </c>
      <c r="F10" s="11"/>
      <c r="G10" s="11"/>
      <c r="H10" s="11"/>
      <c r="I10" s="11"/>
      <c r="J10" s="7"/>
      <c r="K10" s="14"/>
    </row>
    <row r="11" spans="1:11" s="52" customFormat="1" ht="18.75" customHeight="1">
      <c r="A11" s="75" t="s">
        <v>79</v>
      </c>
      <c r="B11" s="75" t="s">
        <v>12</v>
      </c>
      <c r="C11" s="75" t="s">
        <v>20</v>
      </c>
      <c r="D11" s="11"/>
      <c r="E11" s="12" t="s">
        <v>2</v>
      </c>
      <c r="F11" s="11"/>
      <c r="G11" s="13"/>
      <c r="H11" s="13"/>
      <c r="I11" s="11"/>
      <c r="J11" s="7"/>
      <c r="K11" s="14"/>
    </row>
    <row r="12" spans="1:11" s="4" customFormat="1" ht="46.5" customHeight="1">
      <c r="A12" s="62" t="s">
        <v>79</v>
      </c>
      <c r="B12" s="62" t="s">
        <v>12</v>
      </c>
      <c r="C12" s="62" t="s">
        <v>20</v>
      </c>
      <c r="D12" s="145">
        <v>1</v>
      </c>
      <c r="E12" s="93" t="s">
        <v>111</v>
      </c>
      <c r="F12" s="102" t="s">
        <v>115</v>
      </c>
      <c r="G12" s="103">
        <v>2019</v>
      </c>
      <c r="H12" s="16" t="s">
        <v>256</v>
      </c>
      <c r="I12" s="104" t="s">
        <v>116</v>
      </c>
      <c r="J12" s="7" t="s">
        <v>254</v>
      </c>
      <c r="K12" s="56"/>
    </row>
    <row r="13" spans="1:11" s="4" customFormat="1" ht="74.25" customHeight="1">
      <c r="A13" s="62" t="s">
        <v>79</v>
      </c>
      <c r="B13" s="62" t="s">
        <v>12</v>
      </c>
      <c r="C13" s="62" t="s">
        <v>114</v>
      </c>
      <c r="D13" s="145">
        <v>2</v>
      </c>
      <c r="E13" s="93" t="s">
        <v>112</v>
      </c>
      <c r="F13" s="102" t="s">
        <v>115</v>
      </c>
      <c r="G13" s="103">
        <v>2019</v>
      </c>
      <c r="H13" s="16" t="s">
        <v>252</v>
      </c>
      <c r="I13" s="104" t="s">
        <v>116</v>
      </c>
      <c r="J13" s="170" t="s">
        <v>281</v>
      </c>
      <c r="K13" s="56"/>
    </row>
    <row r="14" spans="1:11" s="4" customFormat="1" ht="56.25">
      <c r="A14" s="62" t="s">
        <v>79</v>
      </c>
      <c r="B14" s="62" t="s">
        <v>12</v>
      </c>
      <c r="C14" s="62" t="s">
        <v>114</v>
      </c>
      <c r="D14" s="145">
        <v>3</v>
      </c>
      <c r="E14" s="93" t="s">
        <v>113</v>
      </c>
      <c r="F14" s="102" t="s">
        <v>115</v>
      </c>
      <c r="G14" s="103">
        <v>2019</v>
      </c>
      <c r="H14" s="16" t="s">
        <v>252</v>
      </c>
      <c r="I14" s="104" t="s">
        <v>116</v>
      </c>
      <c r="J14" s="171"/>
      <c r="K14" s="57"/>
    </row>
    <row r="15" spans="1:11" s="52" customFormat="1" ht="38.25">
      <c r="A15" s="75" t="s">
        <v>79</v>
      </c>
      <c r="B15" s="75" t="s">
        <v>12</v>
      </c>
      <c r="C15" s="75" t="s">
        <v>17</v>
      </c>
      <c r="D15" s="75"/>
      <c r="E15" s="12" t="s">
        <v>117</v>
      </c>
      <c r="F15" s="11"/>
      <c r="G15" s="13"/>
      <c r="H15" s="13"/>
      <c r="I15" s="17"/>
      <c r="J15" s="7"/>
      <c r="K15" s="58"/>
    </row>
    <row r="16" spans="1:11" s="52" customFormat="1" ht="45">
      <c r="A16" s="75" t="s">
        <v>79</v>
      </c>
      <c r="B16" s="75" t="s">
        <v>12</v>
      </c>
      <c r="C16" s="75" t="s">
        <v>17</v>
      </c>
      <c r="D16" s="75" t="s">
        <v>120</v>
      </c>
      <c r="E16" s="93" t="s">
        <v>118</v>
      </c>
      <c r="F16" s="102" t="s">
        <v>122</v>
      </c>
      <c r="G16" s="103">
        <v>2019</v>
      </c>
      <c r="H16" s="132" t="s">
        <v>246</v>
      </c>
      <c r="I16" s="107" t="s">
        <v>123</v>
      </c>
      <c r="J16" s="7" t="s">
        <v>245</v>
      </c>
      <c r="K16" s="58"/>
    </row>
    <row r="17" spans="1:11" s="52" customFormat="1" ht="117.75" customHeight="1">
      <c r="A17" s="75" t="s">
        <v>79</v>
      </c>
      <c r="B17" s="75" t="s">
        <v>12</v>
      </c>
      <c r="C17" s="75" t="s">
        <v>17</v>
      </c>
      <c r="D17" s="75" t="s">
        <v>121</v>
      </c>
      <c r="E17" s="105" t="s">
        <v>119</v>
      </c>
      <c r="F17" s="102" t="s">
        <v>122</v>
      </c>
      <c r="G17" s="103">
        <v>2019</v>
      </c>
      <c r="H17" s="116" t="s">
        <v>257</v>
      </c>
      <c r="I17" s="107" t="s">
        <v>123</v>
      </c>
      <c r="J17" s="7" t="s">
        <v>282</v>
      </c>
      <c r="K17" s="58"/>
    </row>
    <row r="18" spans="1:11" s="52" customFormat="1" ht="38.25" customHeight="1">
      <c r="A18" s="75" t="s">
        <v>79</v>
      </c>
      <c r="B18" s="75" t="s">
        <v>12</v>
      </c>
      <c r="C18" s="75" t="s">
        <v>127</v>
      </c>
      <c r="D18" s="75"/>
      <c r="E18" s="108" t="s">
        <v>124</v>
      </c>
      <c r="F18" s="102"/>
      <c r="G18" s="103"/>
      <c r="H18" s="107"/>
      <c r="I18" s="107" t="s">
        <v>128</v>
      </c>
      <c r="J18" s="7"/>
      <c r="K18" s="58"/>
    </row>
    <row r="19" spans="1:11" s="52" customFormat="1" ht="48">
      <c r="A19" s="75" t="s">
        <v>79</v>
      </c>
      <c r="B19" s="75" t="s">
        <v>12</v>
      </c>
      <c r="C19" s="75" t="s">
        <v>127</v>
      </c>
      <c r="D19" s="75" t="s">
        <v>12</v>
      </c>
      <c r="E19" s="109" t="s">
        <v>125</v>
      </c>
      <c r="F19" s="102" t="s">
        <v>122</v>
      </c>
      <c r="G19" s="103">
        <v>2019</v>
      </c>
      <c r="H19" s="107" t="s">
        <v>252</v>
      </c>
      <c r="I19" s="107" t="s">
        <v>129</v>
      </c>
      <c r="J19" s="7" t="s">
        <v>283</v>
      </c>
      <c r="K19" s="58"/>
    </row>
    <row r="20" spans="1:11" s="52" customFormat="1" ht="45">
      <c r="A20" s="75" t="s">
        <v>79</v>
      </c>
      <c r="B20" s="75" t="s">
        <v>12</v>
      </c>
      <c r="C20" s="75" t="s">
        <v>127</v>
      </c>
      <c r="D20" s="75" t="s">
        <v>110</v>
      </c>
      <c r="E20" s="93" t="s">
        <v>126</v>
      </c>
      <c r="F20" s="114" t="s">
        <v>122</v>
      </c>
      <c r="G20" s="115">
        <v>2019</v>
      </c>
      <c r="H20" s="107" t="s">
        <v>252</v>
      </c>
      <c r="I20" s="116" t="s">
        <v>129</v>
      </c>
      <c r="J20" s="7" t="s">
        <v>247</v>
      </c>
      <c r="K20" s="58"/>
    </row>
    <row r="21" spans="1:11" s="52" customFormat="1" ht="21">
      <c r="A21" s="75" t="s">
        <v>79</v>
      </c>
      <c r="B21" s="75" t="s">
        <v>12</v>
      </c>
      <c r="C21" s="75" t="s">
        <v>134</v>
      </c>
      <c r="D21" s="75"/>
      <c r="E21" s="117" t="s">
        <v>130</v>
      </c>
      <c r="F21" s="118"/>
      <c r="G21" s="119"/>
      <c r="H21" s="120"/>
      <c r="I21" s="120" t="s">
        <v>136</v>
      </c>
      <c r="J21" s="7"/>
      <c r="K21" s="58"/>
    </row>
    <row r="22" spans="1:11" s="52" customFormat="1" ht="219" customHeight="1">
      <c r="A22" s="75" t="s">
        <v>79</v>
      </c>
      <c r="B22" s="75" t="s">
        <v>12</v>
      </c>
      <c r="C22" s="75" t="s">
        <v>134</v>
      </c>
      <c r="D22" s="75" t="s">
        <v>110</v>
      </c>
      <c r="E22" s="93" t="s">
        <v>131</v>
      </c>
      <c r="F22" s="114" t="s">
        <v>122</v>
      </c>
      <c r="G22" s="115">
        <v>2019</v>
      </c>
      <c r="H22" s="116" t="s">
        <v>257</v>
      </c>
      <c r="I22" s="116" t="s">
        <v>135</v>
      </c>
      <c r="J22" s="7" t="s">
        <v>287</v>
      </c>
      <c r="K22" s="58"/>
    </row>
    <row r="23" spans="1:11" s="52" customFormat="1" ht="56.25">
      <c r="A23" s="75" t="s">
        <v>79</v>
      </c>
      <c r="B23" s="75" t="s">
        <v>12</v>
      </c>
      <c r="C23" s="75" t="s">
        <v>134</v>
      </c>
      <c r="D23" s="75" t="s">
        <v>133</v>
      </c>
      <c r="E23" s="93" t="s">
        <v>132</v>
      </c>
      <c r="F23" s="114" t="s">
        <v>122</v>
      </c>
      <c r="G23" s="115">
        <v>2019</v>
      </c>
      <c r="H23" s="116"/>
      <c r="I23" s="116" t="s">
        <v>135</v>
      </c>
      <c r="J23" s="7" t="s">
        <v>265</v>
      </c>
      <c r="K23" s="58"/>
    </row>
    <row r="24" spans="1:11" s="52" customFormat="1" ht="12.75">
      <c r="A24" s="75" t="s">
        <v>79</v>
      </c>
      <c r="B24" s="75" t="s">
        <v>12</v>
      </c>
      <c r="C24" s="75" t="s">
        <v>79</v>
      </c>
      <c r="D24" s="75"/>
      <c r="E24" s="108" t="s">
        <v>137</v>
      </c>
      <c r="F24" s="114"/>
      <c r="G24" s="115"/>
      <c r="H24" s="116"/>
      <c r="I24" s="107" t="s">
        <v>140</v>
      </c>
      <c r="J24" s="7"/>
      <c r="K24" s="58"/>
    </row>
    <row r="25" spans="1:11" s="52" customFormat="1" ht="78.75">
      <c r="A25" s="75" t="s">
        <v>79</v>
      </c>
      <c r="B25" s="75" t="s">
        <v>12</v>
      </c>
      <c r="C25" s="75" t="s">
        <v>79</v>
      </c>
      <c r="D25" s="75" t="s">
        <v>12</v>
      </c>
      <c r="E25" s="110" t="s">
        <v>138</v>
      </c>
      <c r="F25" s="114" t="s">
        <v>122</v>
      </c>
      <c r="G25" s="115">
        <v>2019</v>
      </c>
      <c r="H25" s="116" t="s">
        <v>255</v>
      </c>
      <c r="I25" s="116" t="s">
        <v>140</v>
      </c>
      <c r="J25" s="7" t="s">
        <v>284</v>
      </c>
      <c r="K25" s="58"/>
    </row>
    <row r="26" spans="1:11" s="52" customFormat="1" ht="78.75">
      <c r="A26" s="75" t="s">
        <v>79</v>
      </c>
      <c r="B26" s="75" t="s">
        <v>12</v>
      </c>
      <c r="C26" s="75" t="s">
        <v>79</v>
      </c>
      <c r="D26" s="75" t="s">
        <v>11</v>
      </c>
      <c r="E26" s="93" t="s">
        <v>139</v>
      </c>
      <c r="F26" s="114" t="s">
        <v>122</v>
      </c>
      <c r="G26" s="115">
        <v>2019</v>
      </c>
      <c r="H26" s="116" t="s">
        <v>248</v>
      </c>
      <c r="I26" s="116" t="s">
        <v>140</v>
      </c>
      <c r="J26" s="7" t="s">
        <v>253</v>
      </c>
      <c r="K26" s="58"/>
    </row>
    <row r="27" spans="1:11" s="52" customFormat="1" ht="41.25" customHeight="1">
      <c r="A27" s="150" t="s">
        <v>79</v>
      </c>
      <c r="B27" s="150" t="s">
        <v>12</v>
      </c>
      <c r="C27" s="150" t="s">
        <v>148</v>
      </c>
      <c r="D27" s="150"/>
      <c r="E27" s="133" t="s">
        <v>141</v>
      </c>
      <c r="F27" s="111"/>
      <c r="G27" s="112"/>
      <c r="H27" s="113"/>
      <c r="I27" s="113" t="s">
        <v>142</v>
      </c>
      <c r="J27" s="7"/>
      <c r="K27" s="58"/>
    </row>
    <row r="28" spans="1:11" s="52" customFormat="1" ht="36">
      <c r="A28" s="75" t="s">
        <v>79</v>
      </c>
      <c r="B28" s="75" t="s">
        <v>12</v>
      </c>
      <c r="C28" s="75" t="s">
        <v>148</v>
      </c>
      <c r="D28" s="75" t="s">
        <v>12</v>
      </c>
      <c r="E28" s="93" t="s">
        <v>143</v>
      </c>
      <c r="F28" s="123" t="s">
        <v>122</v>
      </c>
      <c r="G28" s="124" t="s">
        <v>147</v>
      </c>
      <c r="H28" s="134" t="s">
        <v>249</v>
      </c>
      <c r="I28" s="116" t="s">
        <v>145</v>
      </c>
      <c r="J28" s="7" t="s">
        <v>263</v>
      </c>
      <c r="K28" s="58"/>
    </row>
    <row r="29" spans="1:11" s="52" customFormat="1" ht="36">
      <c r="A29" s="75" t="s">
        <v>79</v>
      </c>
      <c r="B29" s="75" t="s">
        <v>12</v>
      </c>
      <c r="C29" s="75" t="s">
        <v>148</v>
      </c>
      <c r="D29" s="75" t="s">
        <v>11</v>
      </c>
      <c r="E29" s="93" t="s">
        <v>144</v>
      </c>
      <c r="F29" s="123" t="s">
        <v>122</v>
      </c>
      <c r="G29" s="124" t="s">
        <v>147</v>
      </c>
      <c r="H29" s="129" t="s">
        <v>147</v>
      </c>
      <c r="I29" s="116" t="s">
        <v>146</v>
      </c>
      <c r="J29" s="7" t="s">
        <v>264</v>
      </c>
      <c r="K29" s="58"/>
    </row>
    <row r="30" spans="1:11" s="52" customFormat="1" ht="12.75" customHeight="1">
      <c r="A30" s="75" t="s">
        <v>79</v>
      </c>
      <c r="B30" s="75" t="s">
        <v>12</v>
      </c>
      <c r="C30" s="75" t="s">
        <v>153</v>
      </c>
      <c r="D30" s="75"/>
      <c r="E30" s="106" t="s">
        <v>149</v>
      </c>
      <c r="F30" s="123"/>
      <c r="G30" s="124"/>
      <c r="H30" s="116"/>
      <c r="I30" s="116" t="s">
        <v>154</v>
      </c>
      <c r="J30" s="7"/>
      <c r="K30" s="58"/>
    </row>
    <row r="31" spans="1:11" s="52" customFormat="1" ht="33.75">
      <c r="A31" s="75" t="s">
        <v>79</v>
      </c>
      <c r="B31" s="75" t="s">
        <v>12</v>
      </c>
      <c r="C31" s="75" t="s">
        <v>153</v>
      </c>
      <c r="D31" s="75" t="s">
        <v>12</v>
      </c>
      <c r="E31" s="121" t="s">
        <v>150</v>
      </c>
      <c r="F31" s="114" t="s">
        <v>122</v>
      </c>
      <c r="G31" s="115">
        <v>2019</v>
      </c>
      <c r="H31" s="116" t="s">
        <v>252</v>
      </c>
      <c r="I31" s="116" t="s">
        <v>155</v>
      </c>
      <c r="J31" s="148" t="s">
        <v>285</v>
      </c>
      <c r="K31" s="58"/>
    </row>
    <row r="32" spans="1:11" s="52" customFormat="1" ht="24">
      <c r="A32" s="75" t="s">
        <v>79</v>
      </c>
      <c r="B32" s="75" t="s">
        <v>12</v>
      </c>
      <c r="C32" s="75" t="s">
        <v>153</v>
      </c>
      <c r="D32" s="75" t="s">
        <v>11</v>
      </c>
      <c r="E32" s="121" t="s">
        <v>151</v>
      </c>
      <c r="F32" s="114" t="s">
        <v>122</v>
      </c>
      <c r="G32" s="115">
        <v>2019</v>
      </c>
      <c r="H32" s="131" t="s">
        <v>147</v>
      </c>
      <c r="I32" s="116" t="s">
        <v>155</v>
      </c>
      <c r="J32" s="148" t="s">
        <v>250</v>
      </c>
      <c r="K32" s="58"/>
    </row>
    <row r="33" spans="1:11" s="52" customFormat="1" ht="24">
      <c r="A33" s="75" t="s">
        <v>79</v>
      </c>
      <c r="B33" s="75" t="s">
        <v>12</v>
      </c>
      <c r="C33" s="75" t="s">
        <v>153</v>
      </c>
      <c r="D33" s="75" t="s">
        <v>110</v>
      </c>
      <c r="E33" s="122" t="s">
        <v>152</v>
      </c>
      <c r="F33" s="114" t="s">
        <v>122</v>
      </c>
      <c r="G33" s="115">
        <v>2019</v>
      </c>
      <c r="H33" s="116" t="s">
        <v>252</v>
      </c>
      <c r="I33" s="116" t="s">
        <v>156</v>
      </c>
      <c r="J33" s="148" t="s">
        <v>251</v>
      </c>
      <c r="K33" s="58"/>
    </row>
    <row r="34" spans="1:11" s="52" customFormat="1" ht="25.5">
      <c r="A34" s="75" t="s">
        <v>79</v>
      </c>
      <c r="B34" s="75" t="s">
        <v>11</v>
      </c>
      <c r="C34" s="75"/>
      <c r="D34" s="75"/>
      <c r="E34" s="12" t="s">
        <v>157</v>
      </c>
      <c r="F34" s="80"/>
      <c r="G34" s="48"/>
      <c r="H34" s="48"/>
      <c r="I34" s="17"/>
      <c r="J34" s="7"/>
      <c r="K34" s="14"/>
    </row>
    <row r="35" spans="1:11" s="52" customFormat="1" ht="18.75" customHeight="1">
      <c r="A35" s="75" t="s">
        <v>79</v>
      </c>
      <c r="B35" s="75" t="s">
        <v>11</v>
      </c>
      <c r="C35" s="75" t="s">
        <v>20</v>
      </c>
      <c r="D35" s="11"/>
      <c r="E35" s="12" t="s">
        <v>158</v>
      </c>
      <c r="F35" s="11"/>
      <c r="G35" s="13"/>
      <c r="H35" s="13"/>
      <c r="I35" s="11"/>
      <c r="J35" s="7"/>
      <c r="K35" s="14"/>
    </row>
    <row r="36" spans="1:11" s="4" customFormat="1" ht="63.75">
      <c r="A36" s="62" t="s">
        <v>79</v>
      </c>
      <c r="B36" s="62" t="s">
        <v>11</v>
      </c>
      <c r="C36" s="62" t="s">
        <v>20</v>
      </c>
      <c r="D36" s="62" t="s">
        <v>12</v>
      </c>
      <c r="E36" s="142" t="s">
        <v>159</v>
      </c>
      <c r="F36" s="125" t="s">
        <v>162</v>
      </c>
      <c r="G36" s="126">
        <v>2019</v>
      </c>
      <c r="H36" s="16"/>
      <c r="I36" s="16" t="s">
        <v>163</v>
      </c>
      <c r="J36" s="144" t="s">
        <v>276</v>
      </c>
      <c r="K36" s="56"/>
    </row>
    <row r="37" spans="1:11" s="4" customFormat="1" ht="89.25">
      <c r="A37" s="62" t="s">
        <v>79</v>
      </c>
      <c r="B37" s="62" t="s">
        <v>11</v>
      </c>
      <c r="C37" s="62" t="s">
        <v>20</v>
      </c>
      <c r="D37" s="62" t="s">
        <v>11</v>
      </c>
      <c r="E37" s="142" t="s">
        <v>160</v>
      </c>
      <c r="F37" s="136" t="s">
        <v>162</v>
      </c>
      <c r="G37" s="101">
        <v>2019</v>
      </c>
      <c r="H37" s="16"/>
      <c r="I37" s="16" t="s">
        <v>164</v>
      </c>
      <c r="J37" s="149" t="s">
        <v>279</v>
      </c>
      <c r="K37" s="57"/>
    </row>
    <row r="38" spans="1:11" s="4" customFormat="1" ht="83.25" customHeight="1">
      <c r="A38" s="62" t="s">
        <v>79</v>
      </c>
      <c r="B38" s="62"/>
      <c r="C38" s="62"/>
      <c r="D38" s="62"/>
      <c r="E38" s="142" t="s">
        <v>161</v>
      </c>
      <c r="F38" s="136" t="s">
        <v>162</v>
      </c>
      <c r="G38" s="101">
        <v>2019</v>
      </c>
      <c r="H38" s="16"/>
      <c r="I38" s="16" t="s">
        <v>165</v>
      </c>
      <c r="J38" s="149" t="s">
        <v>266</v>
      </c>
      <c r="K38" s="57"/>
    </row>
    <row r="39" spans="1:11" s="52" customFormat="1" ht="37.5" customHeight="1">
      <c r="A39" s="75" t="s">
        <v>79</v>
      </c>
      <c r="B39" s="75" t="s">
        <v>11</v>
      </c>
      <c r="C39" s="75" t="s">
        <v>17</v>
      </c>
      <c r="D39" s="75"/>
      <c r="E39" s="12" t="s">
        <v>166</v>
      </c>
      <c r="F39" s="138"/>
      <c r="G39" s="127"/>
      <c r="H39" s="13"/>
      <c r="I39" s="17"/>
      <c r="J39" s="7"/>
      <c r="K39" s="58"/>
    </row>
    <row r="40" spans="1:11" s="4" customFormat="1" ht="12.75">
      <c r="A40" s="179">
        <v>6</v>
      </c>
      <c r="B40" s="179">
        <v>2</v>
      </c>
      <c r="C40" s="179">
        <v>2</v>
      </c>
      <c r="D40" s="179">
        <v>1</v>
      </c>
      <c r="E40" s="174" t="s">
        <v>167</v>
      </c>
      <c r="F40" s="175" t="s">
        <v>169</v>
      </c>
      <c r="G40" s="176">
        <v>2019</v>
      </c>
      <c r="H40" s="178"/>
      <c r="I40" s="178" t="s">
        <v>170</v>
      </c>
      <c r="J40" s="230" t="s">
        <v>289</v>
      </c>
      <c r="K40" s="195"/>
    </row>
    <row r="41" spans="1:11" ht="33.75" customHeight="1">
      <c r="A41" s="179"/>
      <c r="B41" s="179"/>
      <c r="C41" s="179"/>
      <c r="D41" s="179"/>
      <c r="E41" s="174"/>
      <c r="F41" s="175"/>
      <c r="G41" s="177"/>
      <c r="H41" s="178"/>
      <c r="I41" s="178"/>
      <c r="J41" s="199"/>
      <c r="K41" s="196"/>
    </row>
    <row r="42" spans="1:11" ht="22.5">
      <c r="A42" s="179">
        <v>6</v>
      </c>
      <c r="B42" s="179">
        <v>2</v>
      </c>
      <c r="C42" s="179">
        <v>2</v>
      </c>
      <c r="D42" s="179">
        <v>2</v>
      </c>
      <c r="E42" s="174" t="s">
        <v>167</v>
      </c>
      <c r="F42" s="136" t="s">
        <v>171</v>
      </c>
      <c r="G42" s="176">
        <v>2019</v>
      </c>
      <c r="H42" s="178"/>
      <c r="I42" s="178" t="s">
        <v>172</v>
      </c>
      <c r="J42" s="229" t="s">
        <v>288</v>
      </c>
      <c r="K42" s="192"/>
    </row>
    <row r="43" spans="1:11" ht="11.25" customHeight="1">
      <c r="A43" s="179"/>
      <c r="B43" s="179"/>
      <c r="C43" s="179"/>
      <c r="D43" s="179"/>
      <c r="E43" s="174"/>
      <c r="F43" s="181" t="s">
        <v>173</v>
      </c>
      <c r="G43" s="180"/>
      <c r="H43" s="178"/>
      <c r="I43" s="178"/>
      <c r="J43" s="203"/>
      <c r="K43" s="193"/>
    </row>
    <row r="44" spans="1:11" ht="11.25" customHeight="1">
      <c r="A44" s="179"/>
      <c r="B44" s="179"/>
      <c r="C44" s="179"/>
      <c r="D44" s="179"/>
      <c r="E44" s="174"/>
      <c r="F44" s="182"/>
      <c r="G44" s="177"/>
      <c r="H44" s="178"/>
      <c r="I44" s="178"/>
      <c r="J44" s="203"/>
      <c r="K44" s="194"/>
    </row>
    <row r="45" spans="1:11" ht="31.5">
      <c r="A45" s="179">
        <v>6</v>
      </c>
      <c r="B45" s="179">
        <v>2</v>
      </c>
      <c r="C45" s="179">
        <v>2</v>
      </c>
      <c r="D45" s="179">
        <v>3</v>
      </c>
      <c r="E45" s="174" t="s">
        <v>168</v>
      </c>
      <c r="F45" s="137" t="s">
        <v>173</v>
      </c>
      <c r="G45" s="179">
        <v>2019</v>
      </c>
      <c r="H45" s="178"/>
      <c r="I45" s="178" t="s">
        <v>174</v>
      </c>
      <c r="J45" s="204" t="s">
        <v>286</v>
      </c>
      <c r="K45" s="192"/>
    </row>
    <row r="46" spans="1:11" ht="33.75">
      <c r="A46" s="179"/>
      <c r="B46" s="179"/>
      <c r="C46" s="179"/>
      <c r="D46" s="179"/>
      <c r="E46" s="174"/>
      <c r="F46" s="136" t="s">
        <v>175</v>
      </c>
      <c r="G46" s="179"/>
      <c r="H46" s="178"/>
      <c r="I46" s="178"/>
      <c r="J46" s="204"/>
      <c r="K46" s="193"/>
    </row>
    <row r="47" spans="1:11" ht="0.75" customHeight="1">
      <c r="A47" s="179"/>
      <c r="B47" s="179"/>
      <c r="C47" s="179"/>
      <c r="D47" s="179"/>
      <c r="E47" s="174"/>
      <c r="F47" s="136" t="s">
        <v>176</v>
      </c>
      <c r="G47" s="179"/>
      <c r="H47" s="178"/>
      <c r="I47" s="178"/>
      <c r="J47" s="204"/>
      <c r="K47" s="194"/>
    </row>
    <row r="48" spans="1:11" ht="11.25">
      <c r="A48" s="179">
        <v>6</v>
      </c>
      <c r="B48" s="179">
        <v>2</v>
      </c>
      <c r="C48" s="179">
        <v>3</v>
      </c>
      <c r="D48" s="183"/>
      <c r="E48" s="184" t="s">
        <v>177</v>
      </c>
      <c r="F48" s="175" t="s">
        <v>175</v>
      </c>
      <c r="G48" s="179"/>
      <c r="H48" s="178"/>
      <c r="I48" s="178" t="s">
        <v>178</v>
      </c>
      <c r="J48" s="192"/>
      <c r="K48" s="192"/>
    </row>
    <row r="49" spans="1:11" ht="11.25">
      <c r="A49" s="179"/>
      <c r="B49" s="179"/>
      <c r="C49" s="179"/>
      <c r="D49" s="183"/>
      <c r="E49" s="184"/>
      <c r="F49" s="175"/>
      <c r="G49" s="179"/>
      <c r="H49" s="178"/>
      <c r="I49" s="178"/>
      <c r="J49" s="193"/>
      <c r="K49" s="193"/>
    </row>
    <row r="50" spans="1:11" ht="11.25">
      <c r="A50" s="179"/>
      <c r="B50" s="179"/>
      <c r="C50" s="179"/>
      <c r="D50" s="183"/>
      <c r="E50" s="184"/>
      <c r="F50" s="175"/>
      <c r="G50" s="179"/>
      <c r="H50" s="178"/>
      <c r="I50" s="178"/>
      <c r="J50" s="194"/>
      <c r="K50" s="194"/>
    </row>
    <row r="51" spans="1:11" ht="33.75">
      <c r="A51" s="179">
        <v>6</v>
      </c>
      <c r="B51" s="179">
        <v>2</v>
      </c>
      <c r="C51" s="179">
        <v>3</v>
      </c>
      <c r="D51" s="179">
        <v>1</v>
      </c>
      <c r="E51" s="174" t="s">
        <v>179</v>
      </c>
      <c r="F51" s="136" t="s">
        <v>175</v>
      </c>
      <c r="G51" s="179">
        <v>2019</v>
      </c>
      <c r="H51" s="178"/>
      <c r="I51" s="178" t="s">
        <v>178</v>
      </c>
      <c r="J51" s="175" t="s">
        <v>260</v>
      </c>
      <c r="K51" s="192"/>
    </row>
    <row r="52" spans="1:11" ht="22.5">
      <c r="A52" s="179"/>
      <c r="B52" s="179"/>
      <c r="C52" s="179"/>
      <c r="D52" s="179"/>
      <c r="E52" s="174"/>
      <c r="F52" s="136" t="s">
        <v>180</v>
      </c>
      <c r="G52" s="179"/>
      <c r="H52" s="178"/>
      <c r="I52" s="178"/>
      <c r="J52" s="175"/>
      <c r="K52" s="194"/>
    </row>
    <row r="53" spans="1:11" ht="33.75">
      <c r="A53" s="179">
        <v>6</v>
      </c>
      <c r="B53" s="179">
        <v>2</v>
      </c>
      <c r="C53" s="179">
        <v>3</v>
      </c>
      <c r="D53" s="179">
        <v>2</v>
      </c>
      <c r="E53" s="174" t="s">
        <v>181</v>
      </c>
      <c r="F53" s="136" t="s">
        <v>175</v>
      </c>
      <c r="G53" s="179">
        <v>2019</v>
      </c>
      <c r="H53" s="178"/>
      <c r="I53" s="178" t="s">
        <v>178</v>
      </c>
      <c r="J53" s="175" t="s">
        <v>290</v>
      </c>
      <c r="K53" s="192"/>
    </row>
    <row r="54" spans="1:11" ht="84" customHeight="1">
      <c r="A54" s="179"/>
      <c r="B54" s="179"/>
      <c r="C54" s="179"/>
      <c r="D54" s="179"/>
      <c r="E54" s="174"/>
      <c r="F54" s="136" t="s">
        <v>182</v>
      </c>
      <c r="G54" s="179"/>
      <c r="H54" s="178"/>
      <c r="I54" s="178"/>
      <c r="J54" s="175"/>
      <c r="K54" s="194"/>
    </row>
    <row r="55" spans="1:11" ht="33.75">
      <c r="A55" s="179">
        <v>6</v>
      </c>
      <c r="B55" s="179">
        <v>2</v>
      </c>
      <c r="C55" s="179">
        <v>4</v>
      </c>
      <c r="D55" s="183"/>
      <c r="E55" s="184" t="s">
        <v>183</v>
      </c>
      <c r="F55" s="136" t="s">
        <v>184</v>
      </c>
      <c r="G55" s="179"/>
      <c r="H55" s="178"/>
      <c r="I55" s="178" t="s">
        <v>185</v>
      </c>
      <c r="J55" s="192"/>
      <c r="K55" s="192"/>
    </row>
    <row r="56" spans="1:11" ht="67.5">
      <c r="A56" s="179"/>
      <c r="B56" s="179"/>
      <c r="C56" s="179"/>
      <c r="D56" s="183"/>
      <c r="E56" s="184"/>
      <c r="F56" s="136" t="s">
        <v>169</v>
      </c>
      <c r="G56" s="179"/>
      <c r="H56" s="178"/>
      <c r="I56" s="178"/>
      <c r="J56" s="194"/>
      <c r="K56" s="194"/>
    </row>
    <row r="57" spans="1:11" ht="11.25">
      <c r="A57" s="179">
        <v>6</v>
      </c>
      <c r="B57" s="179">
        <v>2</v>
      </c>
      <c r="C57" s="179">
        <v>4</v>
      </c>
      <c r="D57" s="179">
        <v>1</v>
      </c>
      <c r="E57" s="185" t="s">
        <v>186</v>
      </c>
      <c r="F57" s="175" t="s">
        <v>187</v>
      </c>
      <c r="G57" s="179">
        <v>2019</v>
      </c>
      <c r="H57" s="178"/>
      <c r="I57" s="178" t="s">
        <v>188</v>
      </c>
      <c r="J57" s="170" t="s">
        <v>278</v>
      </c>
      <c r="K57" s="192"/>
    </row>
    <row r="58" spans="1:11" ht="39.75" customHeight="1">
      <c r="A58" s="179"/>
      <c r="B58" s="179"/>
      <c r="C58" s="179"/>
      <c r="D58" s="179"/>
      <c r="E58" s="185"/>
      <c r="F58" s="175"/>
      <c r="G58" s="179"/>
      <c r="H58" s="178"/>
      <c r="I58" s="178"/>
      <c r="J58" s="171"/>
      <c r="K58" s="194"/>
    </row>
    <row r="59" spans="1:11" ht="33.75">
      <c r="A59" s="179">
        <v>6</v>
      </c>
      <c r="B59" s="179">
        <v>2</v>
      </c>
      <c r="C59" s="179">
        <v>4</v>
      </c>
      <c r="D59" s="179">
        <v>3</v>
      </c>
      <c r="E59" s="174" t="s">
        <v>189</v>
      </c>
      <c r="F59" s="136" t="s">
        <v>162</v>
      </c>
      <c r="G59" s="179">
        <v>2019</v>
      </c>
      <c r="H59" s="200"/>
      <c r="I59" s="115" t="s">
        <v>190</v>
      </c>
      <c r="J59" s="170" t="s">
        <v>272</v>
      </c>
      <c r="K59" s="128"/>
    </row>
    <row r="60" spans="1:11" ht="67.5">
      <c r="A60" s="179"/>
      <c r="B60" s="179"/>
      <c r="C60" s="179"/>
      <c r="D60" s="179"/>
      <c r="E60" s="174"/>
      <c r="F60" s="136" t="s">
        <v>169</v>
      </c>
      <c r="G60" s="179"/>
      <c r="H60" s="201"/>
      <c r="I60" s="115" t="s">
        <v>191</v>
      </c>
      <c r="J60" s="171"/>
      <c r="K60" s="128"/>
    </row>
    <row r="61" spans="1:11" ht="33.75">
      <c r="A61" s="179">
        <v>6</v>
      </c>
      <c r="B61" s="179">
        <v>2</v>
      </c>
      <c r="C61" s="179">
        <v>4</v>
      </c>
      <c r="D61" s="179">
        <v>4</v>
      </c>
      <c r="E61" s="174" t="s">
        <v>192</v>
      </c>
      <c r="F61" s="136" t="s">
        <v>162</v>
      </c>
      <c r="G61" s="179">
        <v>2019</v>
      </c>
      <c r="H61" s="178"/>
      <c r="I61" s="178" t="s">
        <v>193</v>
      </c>
      <c r="J61" s="192" t="s">
        <v>273</v>
      </c>
      <c r="K61" s="192"/>
    </row>
    <row r="62" spans="1:11" ht="67.5">
      <c r="A62" s="179"/>
      <c r="B62" s="179"/>
      <c r="C62" s="179"/>
      <c r="D62" s="179"/>
      <c r="E62" s="174"/>
      <c r="F62" s="136" t="s">
        <v>169</v>
      </c>
      <c r="G62" s="179"/>
      <c r="H62" s="178"/>
      <c r="I62" s="178"/>
      <c r="J62" s="194"/>
      <c r="K62" s="194"/>
    </row>
    <row r="63" spans="1:11" ht="11.25">
      <c r="A63" s="179">
        <v>6</v>
      </c>
      <c r="B63" s="179">
        <v>2</v>
      </c>
      <c r="C63" s="179">
        <v>5</v>
      </c>
      <c r="D63" s="179"/>
      <c r="E63" s="184" t="s">
        <v>194</v>
      </c>
      <c r="F63" s="175" t="s">
        <v>173</v>
      </c>
      <c r="G63" s="179"/>
      <c r="H63" s="178"/>
      <c r="I63" s="178" t="s">
        <v>195</v>
      </c>
      <c r="J63" s="192"/>
      <c r="K63" s="192"/>
    </row>
    <row r="64" spans="1:11" ht="15" customHeight="1">
      <c r="A64" s="179"/>
      <c r="B64" s="179"/>
      <c r="C64" s="179"/>
      <c r="D64" s="179"/>
      <c r="E64" s="184"/>
      <c r="F64" s="175"/>
      <c r="G64" s="179"/>
      <c r="H64" s="178"/>
      <c r="I64" s="178"/>
      <c r="J64" s="194"/>
      <c r="K64" s="194"/>
    </row>
    <row r="65" spans="1:11" ht="11.25">
      <c r="A65" s="179">
        <v>6</v>
      </c>
      <c r="B65" s="179">
        <v>2</v>
      </c>
      <c r="C65" s="179">
        <v>5</v>
      </c>
      <c r="D65" s="179">
        <v>1</v>
      </c>
      <c r="E65" s="174" t="s">
        <v>196</v>
      </c>
      <c r="F65" s="175" t="s">
        <v>169</v>
      </c>
      <c r="G65" s="179">
        <v>2019</v>
      </c>
      <c r="H65" s="178"/>
      <c r="I65" s="178" t="s">
        <v>197</v>
      </c>
      <c r="J65" s="192" t="s">
        <v>267</v>
      </c>
      <c r="K65" s="192"/>
    </row>
    <row r="66" spans="1:11" ht="64.5" customHeight="1">
      <c r="A66" s="179"/>
      <c r="B66" s="179"/>
      <c r="C66" s="179"/>
      <c r="D66" s="179"/>
      <c r="E66" s="174"/>
      <c r="F66" s="175"/>
      <c r="G66" s="179"/>
      <c r="H66" s="178"/>
      <c r="I66" s="178"/>
      <c r="J66" s="194"/>
      <c r="K66" s="194"/>
    </row>
    <row r="67" spans="1:11" ht="33.75">
      <c r="A67" s="179">
        <v>6</v>
      </c>
      <c r="B67" s="179">
        <v>2</v>
      </c>
      <c r="C67" s="179">
        <v>5</v>
      </c>
      <c r="D67" s="179">
        <v>2</v>
      </c>
      <c r="E67" s="174" t="s">
        <v>198</v>
      </c>
      <c r="F67" s="136" t="s">
        <v>173</v>
      </c>
      <c r="G67" s="179">
        <v>2019</v>
      </c>
      <c r="H67" s="178"/>
      <c r="I67" s="178" t="s">
        <v>199</v>
      </c>
      <c r="J67" s="197" t="s">
        <v>270</v>
      </c>
      <c r="K67" s="192"/>
    </row>
    <row r="68" spans="1:11" ht="33.75">
      <c r="A68" s="179"/>
      <c r="B68" s="179"/>
      <c r="C68" s="179"/>
      <c r="D68" s="179"/>
      <c r="E68" s="174"/>
      <c r="F68" s="136" t="s">
        <v>175</v>
      </c>
      <c r="G68" s="179"/>
      <c r="H68" s="178"/>
      <c r="I68" s="178"/>
      <c r="J68" s="198"/>
      <c r="K68" s="193"/>
    </row>
    <row r="69" spans="1:11" ht="11.25">
      <c r="A69" s="179">
        <v>6</v>
      </c>
      <c r="B69" s="179">
        <v>2</v>
      </c>
      <c r="C69" s="179">
        <v>5</v>
      </c>
      <c r="D69" s="179">
        <v>3</v>
      </c>
      <c r="E69" s="174" t="s">
        <v>200</v>
      </c>
      <c r="F69" s="175" t="s">
        <v>173</v>
      </c>
      <c r="G69" s="179">
        <v>2019</v>
      </c>
      <c r="H69" s="178"/>
      <c r="I69" s="178" t="s">
        <v>201</v>
      </c>
      <c r="J69" s="170" t="s">
        <v>291</v>
      </c>
      <c r="K69" s="192"/>
    </row>
    <row r="70" spans="1:11" ht="29.25" customHeight="1">
      <c r="A70" s="179"/>
      <c r="B70" s="179"/>
      <c r="C70" s="179"/>
      <c r="D70" s="179"/>
      <c r="E70" s="174"/>
      <c r="F70" s="175"/>
      <c r="G70" s="179"/>
      <c r="H70" s="178"/>
      <c r="I70" s="178"/>
      <c r="J70" s="171"/>
      <c r="K70" s="194"/>
    </row>
    <row r="71" spans="1:11" ht="33.75">
      <c r="A71" s="179">
        <v>6</v>
      </c>
      <c r="B71" s="179">
        <v>2</v>
      </c>
      <c r="C71" s="179">
        <v>5</v>
      </c>
      <c r="D71" s="179">
        <v>4</v>
      </c>
      <c r="E71" s="174" t="s">
        <v>202</v>
      </c>
      <c r="F71" s="136" t="s">
        <v>173</v>
      </c>
      <c r="G71" s="179">
        <v>2019</v>
      </c>
      <c r="H71" s="178"/>
      <c r="I71" s="178" t="s">
        <v>203</v>
      </c>
      <c r="J71" s="170" t="s">
        <v>271</v>
      </c>
      <c r="K71" s="192"/>
    </row>
    <row r="72" spans="1:11" ht="22.5">
      <c r="A72" s="179"/>
      <c r="B72" s="179"/>
      <c r="C72" s="179"/>
      <c r="D72" s="179"/>
      <c r="E72" s="174"/>
      <c r="F72" s="136" t="s">
        <v>204</v>
      </c>
      <c r="G72" s="179"/>
      <c r="H72" s="178"/>
      <c r="I72" s="178"/>
      <c r="J72" s="171"/>
      <c r="K72" s="194"/>
    </row>
    <row r="73" spans="1:11" ht="33.75">
      <c r="A73" s="179">
        <v>6</v>
      </c>
      <c r="B73" s="179">
        <v>2</v>
      </c>
      <c r="C73" s="179">
        <v>5</v>
      </c>
      <c r="D73" s="179">
        <v>6</v>
      </c>
      <c r="E73" s="174" t="s">
        <v>205</v>
      </c>
      <c r="F73" s="136" t="s">
        <v>173</v>
      </c>
      <c r="G73" s="179">
        <v>2019</v>
      </c>
      <c r="H73" s="178" t="s">
        <v>257</v>
      </c>
      <c r="I73" s="178" t="s">
        <v>206</v>
      </c>
      <c r="J73" s="189" t="s">
        <v>261</v>
      </c>
      <c r="K73" s="192"/>
    </row>
    <row r="74" spans="1:11" ht="23.25" customHeight="1">
      <c r="A74" s="179"/>
      <c r="B74" s="179"/>
      <c r="C74" s="179"/>
      <c r="D74" s="179"/>
      <c r="E74" s="174"/>
      <c r="F74" s="175" t="s">
        <v>175</v>
      </c>
      <c r="G74" s="179"/>
      <c r="H74" s="178"/>
      <c r="I74" s="178"/>
      <c r="J74" s="190"/>
      <c r="K74" s="193"/>
    </row>
    <row r="75" spans="1:11" ht="34.5" customHeight="1">
      <c r="A75" s="179"/>
      <c r="B75" s="179"/>
      <c r="C75" s="179"/>
      <c r="D75" s="179"/>
      <c r="E75" s="174"/>
      <c r="F75" s="175"/>
      <c r="G75" s="179"/>
      <c r="H75" s="178"/>
      <c r="I75" s="178"/>
      <c r="J75" s="191"/>
      <c r="K75" s="194"/>
    </row>
    <row r="76" spans="1:11" ht="11.25">
      <c r="A76" s="179">
        <v>6</v>
      </c>
      <c r="B76" s="179">
        <v>2</v>
      </c>
      <c r="C76" s="179">
        <v>5</v>
      </c>
      <c r="D76" s="179">
        <v>8</v>
      </c>
      <c r="E76" s="174" t="s">
        <v>207</v>
      </c>
      <c r="F76" s="175" t="s">
        <v>173</v>
      </c>
      <c r="G76" s="179">
        <v>2019</v>
      </c>
      <c r="H76" s="178"/>
      <c r="I76" s="178" t="s">
        <v>208</v>
      </c>
      <c r="J76" s="170" t="s">
        <v>269</v>
      </c>
      <c r="K76" s="192"/>
    </row>
    <row r="77" spans="1:11" ht="30.75" customHeight="1">
      <c r="A77" s="179"/>
      <c r="B77" s="179"/>
      <c r="C77" s="179"/>
      <c r="D77" s="179"/>
      <c r="E77" s="174"/>
      <c r="F77" s="175"/>
      <c r="G77" s="179"/>
      <c r="H77" s="178"/>
      <c r="I77" s="178"/>
      <c r="J77" s="171"/>
      <c r="K77" s="194"/>
    </row>
    <row r="78" spans="1:11" ht="33.75">
      <c r="A78" s="179">
        <v>6</v>
      </c>
      <c r="B78" s="179">
        <v>2</v>
      </c>
      <c r="C78" s="179">
        <v>6</v>
      </c>
      <c r="D78" s="179"/>
      <c r="E78" s="186" t="s">
        <v>209</v>
      </c>
      <c r="F78" s="136" t="s">
        <v>162</v>
      </c>
      <c r="G78" s="179"/>
      <c r="H78" s="178"/>
      <c r="I78" s="178" t="s">
        <v>210</v>
      </c>
      <c r="J78" s="192"/>
      <c r="K78" s="128"/>
    </row>
    <row r="79" spans="1:11" ht="67.5">
      <c r="A79" s="179"/>
      <c r="B79" s="179"/>
      <c r="C79" s="179"/>
      <c r="D79" s="179"/>
      <c r="E79" s="186"/>
      <c r="F79" s="136" t="s">
        <v>169</v>
      </c>
      <c r="G79" s="179"/>
      <c r="H79" s="178"/>
      <c r="I79" s="178"/>
      <c r="J79" s="194"/>
      <c r="K79" s="128"/>
    </row>
    <row r="80" spans="1:11" ht="33.75">
      <c r="A80" s="179">
        <v>6</v>
      </c>
      <c r="B80" s="179">
        <v>2</v>
      </c>
      <c r="C80" s="179">
        <v>6</v>
      </c>
      <c r="D80" s="179">
        <v>1</v>
      </c>
      <c r="E80" s="174" t="s">
        <v>211</v>
      </c>
      <c r="F80" s="136" t="s">
        <v>162</v>
      </c>
      <c r="G80" s="179">
        <v>2019</v>
      </c>
      <c r="H80" s="178"/>
      <c r="I80" s="178" t="s">
        <v>212</v>
      </c>
      <c r="J80" s="170" t="s">
        <v>292</v>
      </c>
      <c r="K80" s="192"/>
    </row>
    <row r="81" spans="1:11" ht="67.5">
      <c r="A81" s="179"/>
      <c r="B81" s="179"/>
      <c r="C81" s="179"/>
      <c r="D81" s="179"/>
      <c r="E81" s="174"/>
      <c r="F81" s="136" t="s">
        <v>169</v>
      </c>
      <c r="G81" s="179"/>
      <c r="H81" s="178"/>
      <c r="I81" s="178"/>
      <c r="J81" s="171"/>
      <c r="K81" s="194"/>
    </row>
    <row r="82" spans="1:11" ht="11.25">
      <c r="A82" s="179">
        <v>6</v>
      </c>
      <c r="B82" s="179">
        <v>2</v>
      </c>
      <c r="C82" s="179">
        <v>6</v>
      </c>
      <c r="D82" s="179">
        <v>2</v>
      </c>
      <c r="E82" s="174" t="s">
        <v>213</v>
      </c>
      <c r="F82" s="175" t="s">
        <v>214</v>
      </c>
      <c r="G82" s="179">
        <v>2019</v>
      </c>
      <c r="H82" s="178"/>
      <c r="I82" s="178" t="s">
        <v>215</v>
      </c>
      <c r="J82" s="170" t="s">
        <v>280</v>
      </c>
      <c r="K82" s="192"/>
    </row>
    <row r="83" spans="1:11" ht="30.75" customHeight="1">
      <c r="A83" s="179"/>
      <c r="B83" s="179"/>
      <c r="C83" s="179"/>
      <c r="D83" s="179"/>
      <c r="E83" s="174"/>
      <c r="F83" s="175"/>
      <c r="G83" s="179"/>
      <c r="H83" s="178"/>
      <c r="I83" s="178"/>
      <c r="J83" s="171"/>
      <c r="K83" s="194"/>
    </row>
    <row r="84" spans="1:11" ht="33.75">
      <c r="A84" s="179">
        <v>6</v>
      </c>
      <c r="B84" s="179">
        <v>2</v>
      </c>
      <c r="C84" s="179">
        <v>6</v>
      </c>
      <c r="D84" s="179">
        <v>3</v>
      </c>
      <c r="E84" s="174" t="s">
        <v>216</v>
      </c>
      <c r="F84" s="136" t="s">
        <v>162</v>
      </c>
      <c r="G84" s="179">
        <v>2019</v>
      </c>
      <c r="H84" s="178"/>
      <c r="I84" s="178" t="s">
        <v>217</v>
      </c>
      <c r="J84" s="170" t="s">
        <v>274</v>
      </c>
      <c r="K84" s="192"/>
    </row>
    <row r="85" spans="1:11" ht="67.5">
      <c r="A85" s="179"/>
      <c r="B85" s="179"/>
      <c r="C85" s="179"/>
      <c r="D85" s="179"/>
      <c r="E85" s="174"/>
      <c r="F85" s="136" t="s">
        <v>169</v>
      </c>
      <c r="G85" s="179"/>
      <c r="H85" s="178"/>
      <c r="I85" s="178"/>
      <c r="J85" s="171"/>
      <c r="K85" s="194"/>
    </row>
    <row r="86" spans="1:11" ht="11.25">
      <c r="A86" s="179">
        <v>6</v>
      </c>
      <c r="B86" s="179">
        <v>2</v>
      </c>
      <c r="C86" s="179">
        <v>7</v>
      </c>
      <c r="D86" s="179"/>
      <c r="E86" s="184" t="s">
        <v>218</v>
      </c>
      <c r="F86" s="175" t="s">
        <v>219</v>
      </c>
      <c r="G86" s="179"/>
      <c r="H86" s="178"/>
      <c r="I86" s="178" t="s">
        <v>220</v>
      </c>
      <c r="J86" s="192"/>
      <c r="K86" s="192"/>
    </row>
    <row r="87" spans="1:11" ht="21.75" customHeight="1">
      <c r="A87" s="179"/>
      <c r="B87" s="179"/>
      <c r="C87" s="179"/>
      <c r="D87" s="179"/>
      <c r="E87" s="184"/>
      <c r="F87" s="175"/>
      <c r="G87" s="179"/>
      <c r="H87" s="178"/>
      <c r="I87" s="178"/>
      <c r="J87" s="194"/>
      <c r="K87" s="194"/>
    </row>
    <row r="88" spans="1:11" ht="45">
      <c r="A88" s="179">
        <v>6</v>
      </c>
      <c r="B88" s="179">
        <v>2</v>
      </c>
      <c r="C88" s="179">
        <v>7</v>
      </c>
      <c r="D88" s="179">
        <v>1</v>
      </c>
      <c r="E88" s="174" t="s">
        <v>221</v>
      </c>
      <c r="F88" s="136" t="s">
        <v>219</v>
      </c>
      <c r="G88" s="179">
        <v>2019</v>
      </c>
      <c r="H88" s="178" t="s">
        <v>257</v>
      </c>
      <c r="I88" s="178" t="s">
        <v>222</v>
      </c>
      <c r="J88" s="175" t="s">
        <v>262</v>
      </c>
      <c r="K88" s="192"/>
    </row>
    <row r="89" spans="1:11" ht="33.75">
      <c r="A89" s="179"/>
      <c r="B89" s="179"/>
      <c r="C89" s="179"/>
      <c r="D89" s="179"/>
      <c r="E89" s="174"/>
      <c r="F89" s="136" t="s">
        <v>175</v>
      </c>
      <c r="G89" s="179"/>
      <c r="H89" s="178"/>
      <c r="I89" s="178"/>
      <c r="J89" s="175"/>
      <c r="K89" s="194"/>
    </row>
    <row r="90" spans="1:11" ht="11.25" customHeight="1">
      <c r="A90" s="179">
        <v>6</v>
      </c>
      <c r="B90" s="179">
        <v>2</v>
      </c>
      <c r="C90" s="179">
        <v>7</v>
      </c>
      <c r="D90" s="179">
        <v>2</v>
      </c>
      <c r="E90" s="174" t="s">
        <v>223</v>
      </c>
      <c r="F90" s="175" t="s">
        <v>162</v>
      </c>
      <c r="G90" s="179">
        <v>2019</v>
      </c>
      <c r="H90" s="178"/>
      <c r="I90" s="178" t="s">
        <v>224</v>
      </c>
      <c r="J90" s="175" t="s">
        <v>277</v>
      </c>
      <c r="K90" s="192"/>
    </row>
    <row r="91" spans="1:11" ht="61.5" customHeight="1">
      <c r="A91" s="179"/>
      <c r="B91" s="179"/>
      <c r="C91" s="179"/>
      <c r="D91" s="179"/>
      <c r="E91" s="174"/>
      <c r="F91" s="175"/>
      <c r="G91" s="179"/>
      <c r="H91" s="178"/>
      <c r="I91" s="178"/>
      <c r="J91" s="175"/>
      <c r="K91" s="194"/>
    </row>
    <row r="92" spans="1:11" ht="45">
      <c r="A92" s="179">
        <v>6</v>
      </c>
      <c r="B92" s="179">
        <v>2</v>
      </c>
      <c r="C92" s="179">
        <v>7</v>
      </c>
      <c r="D92" s="179">
        <v>3</v>
      </c>
      <c r="E92" s="174" t="s">
        <v>225</v>
      </c>
      <c r="F92" s="136" t="s">
        <v>219</v>
      </c>
      <c r="G92" s="179">
        <v>2019</v>
      </c>
      <c r="H92" s="178"/>
      <c r="I92" s="178" t="s">
        <v>226</v>
      </c>
      <c r="J92" s="175"/>
      <c r="K92" s="192"/>
    </row>
    <row r="93" spans="1:11" ht="22.5">
      <c r="A93" s="179"/>
      <c r="B93" s="179"/>
      <c r="C93" s="179"/>
      <c r="D93" s="179"/>
      <c r="E93" s="174"/>
      <c r="F93" s="136" t="s">
        <v>227</v>
      </c>
      <c r="G93" s="179"/>
      <c r="H93" s="178"/>
      <c r="I93" s="178"/>
      <c r="J93" s="175"/>
      <c r="K93" s="194"/>
    </row>
    <row r="94" spans="1:11" ht="22.5" customHeight="1">
      <c r="A94" s="179">
        <v>6</v>
      </c>
      <c r="B94" s="179">
        <v>2</v>
      </c>
      <c r="C94" s="179">
        <v>8</v>
      </c>
      <c r="D94" s="179"/>
      <c r="E94" s="186" t="s">
        <v>228</v>
      </c>
      <c r="F94" s="136" t="s">
        <v>227</v>
      </c>
      <c r="G94" s="179"/>
      <c r="H94" s="178"/>
      <c r="I94" s="178" t="s">
        <v>229</v>
      </c>
      <c r="J94" s="161"/>
      <c r="K94" s="192"/>
    </row>
    <row r="95" spans="1:11" ht="52.5">
      <c r="A95" s="179"/>
      <c r="B95" s="179"/>
      <c r="C95" s="179"/>
      <c r="D95" s="179"/>
      <c r="E95" s="186"/>
      <c r="F95" s="137" t="s">
        <v>169</v>
      </c>
      <c r="G95" s="179"/>
      <c r="H95" s="178"/>
      <c r="I95" s="178"/>
      <c r="J95" s="162"/>
      <c r="K95" s="194"/>
    </row>
    <row r="96" spans="1:11" ht="45">
      <c r="A96" s="145">
        <v>6</v>
      </c>
      <c r="B96" s="145">
        <v>2</v>
      </c>
      <c r="C96" s="145">
        <v>8</v>
      </c>
      <c r="D96" s="145">
        <v>1</v>
      </c>
      <c r="E96" s="130" t="s">
        <v>230</v>
      </c>
      <c r="F96" s="136" t="s">
        <v>231</v>
      </c>
      <c r="G96" s="101">
        <v>2019</v>
      </c>
      <c r="H96" s="116"/>
      <c r="I96" s="116" t="s">
        <v>232</v>
      </c>
      <c r="J96" s="161" t="s">
        <v>293</v>
      </c>
      <c r="K96" s="128"/>
    </row>
    <row r="97" spans="1:11" ht="41.25" customHeight="1">
      <c r="A97" s="145">
        <v>6</v>
      </c>
      <c r="B97" s="145">
        <v>2</v>
      </c>
      <c r="C97" s="145">
        <v>8</v>
      </c>
      <c r="D97" s="145">
        <v>2</v>
      </c>
      <c r="E97" s="130" t="s">
        <v>233</v>
      </c>
      <c r="F97" s="136" t="s">
        <v>234</v>
      </c>
      <c r="G97" s="101">
        <v>2019</v>
      </c>
      <c r="H97" s="116"/>
      <c r="I97" s="116" t="s">
        <v>232</v>
      </c>
      <c r="J97" s="202"/>
      <c r="K97" s="128"/>
    </row>
    <row r="98" spans="1:11" ht="39" customHeight="1">
      <c r="A98" s="145">
        <v>6</v>
      </c>
      <c r="B98" s="145">
        <v>2</v>
      </c>
      <c r="C98" s="145">
        <v>8</v>
      </c>
      <c r="D98" s="145">
        <v>3</v>
      </c>
      <c r="E98" s="130" t="s">
        <v>235</v>
      </c>
      <c r="F98" s="136" t="s">
        <v>234</v>
      </c>
      <c r="G98" s="101">
        <v>2019</v>
      </c>
      <c r="H98" s="116"/>
      <c r="I98" s="116" t="s">
        <v>232</v>
      </c>
      <c r="J98" s="162"/>
      <c r="K98" s="128"/>
    </row>
    <row r="99" spans="1:11" ht="11.25">
      <c r="A99" s="179">
        <v>6</v>
      </c>
      <c r="B99" s="179">
        <v>2</v>
      </c>
      <c r="C99" s="179">
        <v>9</v>
      </c>
      <c r="D99" s="179"/>
      <c r="E99" s="186" t="s">
        <v>236</v>
      </c>
      <c r="F99" s="187" t="s">
        <v>169</v>
      </c>
      <c r="G99" s="179"/>
      <c r="H99" s="178"/>
      <c r="I99" s="178" t="s">
        <v>237</v>
      </c>
      <c r="J99" s="192"/>
      <c r="K99" s="192"/>
    </row>
    <row r="100" spans="1:11" ht="41.25" customHeight="1">
      <c r="A100" s="179"/>
      <c r="B100" s="179"/>
      <c r="C100" s="179"/>
      <c r="D100" s="179"/>
      <c r="E100" s="186"/>
      <c r="F100" s="187"/>
      <c r="G100" s="179"/>
      <c r="H100" s="178"/>
      <c r="I100" s="178"/>
      <c r="J100" s="194"/>
      <c r="K100" s="194"/>
    </row>
    <row r="101" spans="1:11" ht="73.5">
      <c r="A101" s="145">
        <v>6</v>
      </c>
      <c r="B101" s="145">
        <v>2</v>
      </c>
      <c r="C101" s="145">
        <v>9</v>
      </c>
      <c r="D101" s="145">
        <v>1</v>
      </c>
      <c r="E101" s="135" t="s">
        <v>238</v>
      </c>
      <c r="F101" s="137" t="s">
        <v>239</v>
      </c>
      <c r="G101" s="101">
        <v>2019</v>
      </c>
      <c r="H101" s="115"/>
      <c r="I101" s="115" t="s">
        <v>240</v>
      </c>
      <c r="J101" s="7" t="s">
        <v>295</v>
      </c>
      <c r="K101" s="128"/>
    </row>
    <row r="102" spans="1:11" ht="31.5">
      <c r="A102" s="179">
        <v>6</v>
      </c>
      <c r="B102" s="179">
        <v>2</v>
      </c>
      <c r="C102" s="179">
        <v>9</v>
      </c>
      <c r="D102" s="179">
        <v>2</v>
      </c>
      <c r="E102" s="188" t="s">
        <v>241</v>
      </c>
      <c r="F102" s="137" t="s">
        <v>173</v>
      </c>
      <c r="G102" s="179">
        <v>2019</v>
      </c>
      <c r="H102" s="178"/>
      <c r="I102" s="178" t="s">
        <v>242</v>
      </c>
      <c r="J102" s="170" t="s">
        <v>294</v>
      </c>
      <c r="K102" s="192"/>
    </row>
    <row r="103" spans="1:11" ht="31.5">
      <c r="A103" s="179"/>
      <c r="B103" s="179"/>
      <c r="C103" s="179"/>
      <c r="D103" s="179"/>
      <c r="E103" s="188"/>
      <c r="F103" s="137" t="s">
        <v>175</v>
      </c>
      <c r="G103" s="179"/>
      <c r="H103" s="178"/>
      <c r="I103" s="178"/>
      <c r="J103" s="171"/>
      <c r="K103" s="194"/>
    </row>
    <row r="104" spans="1:11" ht="45">
      <c r="A104" s="145">
        <v>6</v>
      </c>
      <c r="B104" s="145">
        <v>2</v>
      </c>
      <c r="C104" s="145">
        <v>9</v>
      </c>
      <c r="D104" s="145">
        <v>3</v>
      </c>
      <c r="E104" s="138" t="s">
        <v>243</v>
      </c>
      <c r="F104" s="136" t="s">
        <v>173</v>
      </c>
      <c r="G104" s="101">
        <v>2019</v>
      </c>
      <c r="H104" s="115"/>
      <c r="I104" s="115" t="s">
        <v>244</v>
      </c>
      <c r="J104" s="7" t="s">
        <v>268</v>
      </c>
      <c r="K104" s="128"/>
    </row>
  </sheetData>
  <sheetProtection/>
  <mergeCells count="303">
    <mergeCell ref="J40:J41"/>
    <mergeCell ref="J59:J60"/>
    <mergeCell ref="H59:H60"/>
    <mergeCell ref="J78:J79"/>
    <mergeCell ref="J96:J98"/>
    <mergeCell ref="J42:J44"/>
    <mergeCell ref="J45:J47"/>
    <mergeCell ref="J94:J95"/>
    <mergeCell ref="J57:J58"/>
    <mergeCell ref="K102:K103"/>
    <mergeCell ref="J102:J103"/>
    <mergeCell ref="K99:K100"/>
    <mergeCell ref="J99:J100"/>
    <mergeCell ref="K61:K62"/>
    <mergeCell ref="J61:J62"/>
    <mergeCell ref="K90:K91"/>
    <mergeCell ref="K86:K87"/>
    <mergeCell ref="J86:J87"/>
    <mergeCell ref="K94:K95"/>
    <mergeCell ref="J76:J77"/>
    <mergeCell ref="K92:K93"/>
    <mergeCell ref="K80:K81"/>
    <mergeCell ref="J80:J81"/>
    <mergeCell ref="K84:K85"/>
    <mergeCell ref="K82:K83"/>
    <mergeCell ref="J84:J85"/>
    <mergeCell ref="J82:J83"/>
    <mergeCell ref="J90:J93"/>
    <mergeCell ref="J88:J89"/>
    <mergeCell ref="J65:J66"/>
    <mergeCell ref="J63:J64"/>
    <mergeCell ref="K67:K68"/>
    <mergeCell ref="J67:J68"/>
    <mergeCell ref="K71:K72"/>
    <mergeCell ref="J71:J72"/>
    <mergeCell ref="K69:K70"/>
    <mergeCell ref="J69:J70"/>
    <mergeCell ref="K45:K47"/>
    <mergeCell ref="K42:K44"/>
    <mergeCell ref="K40:K41"/>
    <mergeCell ref="K48:K50"/>
    <mergeCell ref="K88:K89"/>
    <mergeCell ref="K73:K75"/>
    <mergeCell ref="K57:K58"/>
    <mergeCell ref="K65:K66"/>
    <mergeCell ref="K63:K64"/>
    <mergeCell ref="K76:K77"/>
    <mergeCell ref="J51:J52"/>
    <mergeCell ref="J53:J54"/>
    <mergeCell ref="K53:K54"/>
    <mergeCell ref="K51:K52"/>
    <mergeCell ref="K55:K56"/>
    <mergeCell ref="J55:J56"/>
    <mergeCell ref="J13:J14"/>
    <mergeCell ref="I76:I77"/>
    <mergeCell ref="I78:I79"/>
    <mergeCell ref="I80:I81"/>
    <mergeCell ref="I63:I64"/>
    <mergeCell ref="I65:I66"/>
    <mergeCell ref="I67:I68"/>
    <mergeCell ref="I69:I70"/>
    <mergeCell ref="J73:J75"/>
    <mergeCell ref="J48:J50"/>
    <mergeCell ref="I94:I95"/>
    <mergeCell ref="I99:I100"/>
    <mergeCell ref="I102:I103"/>
    <mergeCell ref="I82:I83"/>
    <mergeCell ref="I84:I85"/>
    <mergeCell ref="I86:I87"/>
    <mergeCell ref="I88:I89"/>
    <mergeCell ref="I90:I91"/>
    <mergeCell ref="I92:I93"/>
    <mergeCell ref="I71:I72"/>
    <mergeCell ref="I73:I75"/>
    <mergeCell ref="I48:I50"/>
    <mergeCell ref="I51:I52"/>
    <mergeCell ref="I53:I54"/>
    <mergeCell ref="I55:I56"/>
    <mergeCell ref="I57:I58"/>
    <mergeCell ref="I61:I62"/>
    <mergeCell ref="G99:G100"/>
    <mergeCell ref="H99:H100"/>
    <mergeCell ref="A94:A95"/>
    <mergeCell ref="A102:A103"/>
    <mergeCell ref="B102:B103"/>
    <mergeCell ref="C102:C103"/>
    <mergeCell ref="D102:D103"/>
    <mergeCell ref="E102:E103"/>
    <mergeCell ref="G102:G103"/>
    <mergeCell ref="H102:H103"/>
    <mergeCell ref="D90:D91"/>
    <mergeCell ref="E90:E91"/>
    <mergeCell ref="F90:F91"/>
    <mergeCell ref="H94:H95"/>
    <mergeCell ref="A99:A100"/>
    <mergeCell ref="B99:B100"/>
    <mergeCell ref="C99:C100"/>
    <mergeCell ref="D99:D100"/>
    <mergeCell ref="E99:E100"/>
    <mergeCell ref="F99:F100"/>
    <mergeCell ref="H92:H93"/>
    <mergeCell ref="A90:A91"/>
    <mergeCell ref="B90:B91"/>
    <mergeCell ref="B94:B95"/>
    <mergeCell ref="C94:C95"/>
    <mergeCell ref="D94:D95"/>
    <mergeCell ref="E94:E95"/>
    <mergeCell ref="G94:G95"/>
    <mergeCell ref="G90:G91"/>
    <mergeCell ref="C90:C91"/>
    <mergeCell ref="G88:G89"/>
    <mergeCell ref="H88:H89"/>
    <mergeCell ref="A86:A87"/>
    <mergeCell ref="H90:H91"/>
    <mergeCell ref="A92:A93"/>
    <mergeCell ref="B92:B93"/>
    <mergeCell ref="C92:C93"/>
    <mergeCell ref="D92:D93"/>
    <mergeCell ref="E92:E93"/>
    <mergeCell ref="G92:G93"/>
    <mergeCell ref="D82:D83"/>
    <mergeCell ref="E82:E83"/>
    <mergeCell ref="F82:F83"/>
    <mergeCell ref="G86:G87"/>
    <mergeCell ref="H86:H87"/>
    <mergeCell ref="A88:A89"/>
    <mergeCell ref="B88:B89"/>
    <mergeCell ref="C88:C89"/>
    <mergeCell ref="D88:D89"/>
    <mergeCell ref="E88:E89"/>
    <mergeCell ref="H84:H85"/>
    <mergeCell ref="A82:A83"/>
    <mergeCell ref="B82:B83"/>
    <mergeCell ref="B86:B87"/>
    <mergeCell ref="C86:C87"/>
    <mergeCell ref="D86:D87"/>
    <mergeCell ref="E86:E87"/>
    <mergeCell ref="F86:F87"/>
    <mergeCell ref="G82:G83"/>
    <mergeCell ref="C82:C83"/>
    <mergeCell ref="H80:H81"/>
    <mergeCell ref="A78:A79"/>
    <mergeCell ref="B78:B79"/>
    <mergeCell ref="H82:H83"/>
    <mergeCell ref="A84:A85"/>
    <mergeCell ref="B84:B85"/>
    <mergeCell ref="C84:C85"/>
    <mergeCell ref="D84:D85"/>
    <mergeCell ref="E84:E85"/>
    <mergeCell ref="G84:G85"/>
    <mergeCell ref="A80:A81"/>
    <mergeCell ref="B80:B81"/>
    <mergeCell ref="C80:C81"/>
    <mergeCell ref="D80:D81"/>
    <mergeCell ref="E80:E81"/>
    <mergeCell ref="G80:G81"/>
    <mergeCell ref="C78:C79"/>
    <mergeCell ref="D78:D79"/>
    <mergeCell ref="E78:E79"/>
    <mergeCell ref="G78:G79"/>
    <mergeCell ref="H73:H75"/>
    <mergeCell ref="F74:F75"/>
    <mergeCell ref="G76:G77"/>
    <mergeCell ref="H76:H77"/>
    <mergeCell ref="H78:H79"/>
    <mergeCell ref="A76:A77"/>
    <mergeCell ref="B76:B77"/>
    <mergeCell ref="C76:C77"/>
    <mergeCell ref="D76:D77"/>
    <mergeCell ref="E76:E77"/>
    <mergeCell ref="F76:F77"/>
    <mergeCell ref="A73:A75"/>
    <mergeCell ref="B73:B75"/>
    <mergeCell ref="C73:C75"/>
    <mergeCell ref="D73:D75"/>
    <mergeCell ref="E73:E75"/>
    <mergeCell ref="G73:G75"/>
    <mergeCell ref="G69:G70"/>
    <mergeCell ref="H69:H70"/>
    <mergeCell ref="A71:A72"/>
    <mergeCell ref="B71:B72"/>
    <mergeCell ref="C71:C72"/>
    <mergeCell ref="D71:D72"/>
    <mergeCell ref="E71:E72"/>
    <mergeCell ref="G71:G72"/>
    <mergeCell ref="H71:H72"/>
    <mergeCell ref="A69:A70"/>
    <mergeCell ref="B69:B70"/>
    <mergeCell ref="C69:C70"/>
    <mergeCell ref="D69:D70"/>
    <mergeCell ref="E69:E70"/>
    <mergeCell ref="F69:F70"/>
    <mergeCell ref="G65:G66"/>
    <mergeCell ref="C65:C66"/>
    <mergeCell ref="D65:D66"/>
    <mergeCell ref="E65:E66"/>
    <mergeCell ref="F65:F66"/>
    <mergeCell ref="H65:H66"/>
    <mergeCell ref="A67:A68"/>
    <mergeCell ref="B67:B68"/>
    <mergeCell ref="C67:C68"/>
    <mergeCell ref="D67:D68"/>
    <mergeCell ref="E67:E68"/>
    <mergeCell ref="G67:G68"/>
    <mergeCell ref="H67:H68"/>
    <mergeCell ref="A65:A66"/>
    <mergeCell ref="B65:B66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A61:A62"/>
    <mergeCell ref="B61:B62"/>
    <mergeCell ref="C61:C62"/>
    <mergeCell ref="D61:D62"/>
    <mergeCell ref="E61:E62"/>
    <mergeCell ref="G61:G62"/>
    <mergeCell ref="G57:G58"/>
    <mergeCell ref="D57:D58"/>
    <mergeCell ref="E57:E58"/>
    <mergeCell ref="F57:F58"/>
    <mergeCell ref="H57:H58"/>
    <mergeCell ref="A59:A60"/>
    <mergeCell ref="B59:B60"/>
    <mergeCell ref="C59:C60"/>
    <mergeCell ref="D59:D60"/>
    <mergeCell ref="E59:E60"/>
    <mergeCell ref="G59:G60"/>
    <mergeCell ref="A57:A58"/>
    <mergeCell ref="B57:B58"/>
    <mergeCell ref="C57:C58"/>
    <mergeCell ref="H53:H54"/>
    <mergeCell ref="A55:A56"/>
    <mergeCell ref="B55:B56"/>
    <mergeCell ref="C55:C56"/>
    <mergeCell ref="D55:D56"/>
    <mergeCell ref="E55:E56"/>
    <mergeCell ref="G55:G56"/>
    <mergeCell ref="H55:H56"/>
    <mergeCell ref="A53:A54"/>
    <mergeCell ref="B53:B54"/>
    <mergeCell ref="C53:C54"/>
    <mergeCell ref="D53:D54"/>
    <mergeCell ref="E53:E54"/>
    <mergeCell ref="G53:G54"/>
    <mergeCell ref="H48:H50"/>
    <mergeCell ref="A51:A52"/>
    <mergeCell ref="B51:B52"/>
    <mergeCell ref="C51:C52"/>
    <mergeCell ref="D51:D52"/>
    <mergeCell ref="E51:E52"/>
    <mergeCell ref="G51:G52"/>
    <mergeCell ref="H51:H52"/>
    <mergeCell ref="I40:I41"/>
    <mergeCell ref="I42:I44"/>
    <mergeCell ref="I45:I47"/>
    <mergeCell ref="A48:A50"/>
    <mergeCell ref="B48:B50"/>
    <mergeCell ref="C48:C50"/>
    <mergeCell ref="D48:D50"/>
    <mergeCell ref="E48:E50"/>
    <mergeCell ref="F48:F50"/>
    <mergeCell ref="G48:G50"/>
    <mergeCell ref="A42:A44"/>
    <mergeCell ref="B42:B44"/>
    <mergeCell ref="C42:C44"/>
    <mergeCell ref="D42:D44"/>
    <mergeCell ref="A45:A47"/>
    <mergeCell ref="B45:B47"/>
    <mergeCell ref="C45:C47"/>
    <mergeCell ref="D45:D47"/>
    <mergeCell ref="E42:E44"/>
    <mergeCell ref="G42:G44"/>
    <mergeCell ref="H42:H44"/>
    <mergeCell ref="F43:F44"/>
    <mergeCell ref="E45:E47"/>
    <mergeCell ref="G45:G47"/>
    <mergeCell ref="H45:H47"/>
    <mergeCell ref="A5:K5"/>
    <mergeCell ref="K7:K8"/>
    <mergeCell ref="E40:E41"/>
    <mergeCell ref="F40:F41"/>
    <mergeCell ref="G40:G41"/>
    <mergeCell ref="H40:H41"/>
    <mergeCell ref="A40:A41"/>
    <mergeCell ref="B40:B41"/>
    <mergeCell ref="C40:C41"/>
    <mergeCell ref="D40:D41"/>
    <mergeCell ref="A2:J2"/>
    <mergeCell ref="A7:D7"/>
    <mergeCell ref="E7:E8"/>
    <mergeCell ref="F7:F8"/>
    <mergeCell ref="G7:G8"/>
    <mergeCell ref="J7:J8"/>
    <mergeCell ref="I7:I8"/>
    <mergeCell ref="H7:H8"/>
    <mergeCell ref="A3:K3"/>
    <mergeCell ref="A4:K4"/>
  </mergeCells>
  <printOptions/>
  <pageMargins left="0.3937007874015748" right="0" top="0.7874015748031497" bottom="0" header="0" footer="0"/>
  <pageSetup fitToHeight="9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0">
      <selection activeCell="A6" sqref="A6"/>
    </sheetView>
  </sheetViews>
  <sheetFormatPr defaultColWidth="9.140625" defaultRowHeight="15"/>
  <cols>
    <col min="1" max="1" width="5.8515625" style="24" customWidth="1"/>
    <col min="2" max="2" width="8.7109375" style="24" bestFit="1" customWidth="1"/>
    <col min="3" max="3" width="6.140625" style="24" customWidth="1"/>
    <col min="4" max="4" width="23.57421875" style="24" customWidth="1"/>
    <col min="5" max="5" width="28.7109375" style="24" customWidth="1"/>
    <col min="6" max="6" width="9.7109375" style="24" customWidth="1"/>
    <col min="7" max="9" width="12.57421875" style="24" customWidth="1"/>
    <col min="10" max="11" width="10.7109375" style="24" customWidth="1"/>
    <col min="12" max="16384" width="9.140625" style="24" customWidth="1"/>
  </cols>
  <sheetData>
    <row r="1" spans="1:11" s="28" customFormat="1" ht="13.5" customHeight="1">
      <c r="A1" s="21"/>
      <c r="B1" s="21"/>
      <c r="C1" s="21"/>
      <c r="D1" s="21"/>
      <c r="E1" s="21"/>
      <c r="F1" s="21"/>
      <c r="G1" s="21"/>
      <c r="H1" s="21"/>
      <c r="I1" s="26"/>
      <c r="K1" s="21" t="s">
        <v>57</v>
      </c>
    </row>
    <row r="2" spans="1:11" s="28" customFormat="1" ht="32.25" customHeight="1">
      <c r="A2" s="151" t="s">
        <v>58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s="55" customFormat="1" ht="17.25" customHeight="1">
      <c r="A3" s="173" t="s">
        <v>76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7" s="21" customFormat="1" ht="15" customHeight="1">
      <c r="A4" s="154" t="s">
        <v>77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26"/>
      <c r="M4" s="26"/>
      <c r="N4" s="26"/>
      <c r="O4" s="26"/>
      <c r="P4" s="26"/>
      <c r="Q4" s="26"/>
    </row>
    <row r="5" spans="1:17" s="21" customFormat="1" ht="15.75" customHeight="1">
      <c r="A5" s="154" t="s">
        <v>275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26"/>
      <c r="M5" s="26"/>
      <c r="N5" s="26"/>
      <c r="O5" s="26"/>
      <c r="P5" s="26"/>
      <c r="Q5" s="26"/>
    </row>
    <row r="6" spans="1:11" s="28" customFormat="1" ht="13.5" customHeight="1">
      <c r="A6" s="21"/>
      <c r="B6" s="21"/>
      <c r="C6" s="21"/>
      <c r="D6" s="21"/>
      <c r="E6" s="25"/>
      <c r="F6" s="25"/>
      <c r="G6" s="25"/>
      <c r="H6" s="25"/>
      <c r="I6" s="25"/>
      <c r="J6" s="25"/>
      <c r="K6" s="25"/>
    </row>
    <row r="7" spans="1:11" s="47" customFormat="1" ht="51" customHeight="1">
      <c r="A7" s="172" t="s">
        <v>13</v>
      </c>
      <c r="B7" s="172"/>
      <c r="C7" s="172" t="s">
        <v>26</v>
      </c>
      <c r="D7" s="172" t="s">
        <v>4</v>
      </c>
      <c r="E7" s="172" t="s">
        <v>5</v>
      </c>
      <c r="F7" s="172" t="s">
        <v>6</v>
      </c>
      <c r="G7" s="172" t="s">
        <v>61</v>
      </c>
      <c r="H7" s="172" t="s">
        <v>62</v>
      </c>
      <c r="I7" s="172" t="s">
        <v>9</v>
      </c>
      <c r="J7" s="172" t="s">
        <v>63</v>
      </c>
      <c r="K7" s="172" t="s">
        <v>64</v>
      </c>
    </row>
    <row r="8" spans="1:11" s="47" customFormat="1" ht="13.5" customHeight="1">
      <c r="A8" s="7" t="s">
        <v>18</v>
      </c>
      <c r="B8" s="7" t="s">
        <v>14</v>
      </c>
      <c r="C8" s="212"/>
      <c r="D8" s="172" t="s">
        <v>7</v>
      </c>
      <c r="E8" s="172" t="s">
        <v>25</v>
      </c>
      <c r="F8" s="172"/>
      <c r="G8" s="172"/>
      <c r="H8" s="172"/>
      <c r="I8" s="172"/>
      <c r="J8" s="172"/>
      <c r="K8" s="172"/>
    </row>
    <row r="9" spans="1:11" s="47" customFormat="1" ht="13.5" customHeight="1">
      <c r="A9" s="7">
        <v>1</v>
      </c>
      <c r="B9" s="7">
        <v>2</v>
      </c>
      <c r="C9" s="10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</row>
    <row r="10" spans="1:11" s="36" customFormat="1" ht="13.5" customHeight="1">
      <c r="A10" s="15" t="s">
        <v>79</v>
      </c>
      <c r="B10" s="61" t="s">
        <v>0</v>
      </c>
      <c r="C10" s="61"/>
      <c r="D10" s="208" t="s">
        <v>88</v>
      </c>
      <c r="E10" s="209"/>
      <c r="F10" s="209"/>
      <c r="G10" s="209"/>
      <c r="H10" s="209"/>
      <c r="I10" s="209"/>
      <c r="J10" s="209"/>
      <c r="K10" s="210"/>
    </row>
    <row r="11" spans="1:11" s="36" customFormat="1" ht="51">
      <c r="A11" s="205" t="s">
        <v>79</v>
      </c>
      <c r="B11" s="206" t="s">
        <v>83</v>
      </c>
      <c r="C11" s="205" t="s">
        <v>80</v>
      </c>
      <c r="D11" s="207" t="s">
        <v>81</v>
      </c>
      <c r="E11" s="63" t="s">
        <v>39</v>
      </c>
      <c r="F11" s="64" t="s">
        <v>8</v>
      </c>
      <c r="G11" s="67">
        <v>973.2</v>
      </c>
      <c r="H11" s="65">
        <f>G11/2</f>
        <v>486.6</v>
      </c>
      <c r="I11" s="67">
        <v>401.3</v>
      </c>
      <c r="J11" s="92">
        <f aca="true" t="shared" si="0" ref="J11:J16">I11/G11*100</f>
        <v>41.23510069872585</v>
      </c>
      <c r="K11" s="92">
        <f aca="true" t="shared" si="1" ref="K11:K16">I11/H11*100</f>
        <v>82.4702013974517</v>
      </c>
    </row>
    <row r="12" spans="1:11" s="36" customFormat="1" ht="38.25">
      <c r="A12" s="205"/>
      <c r="B12" s="206"/>
      <c r="C12" s="213"/>
      <c r="D12" s="207" t="s">
        <v>59</v>
      </c>
      <c r="E12" s="66" t="s">
        <v>40</v>
      </c>
      <c r="F12" s="91" t="s">
        <v>86</v>
      </c>
      <c r="G12" s="67">
        <v>1400</v>
      </c>
      <c r="H12" s="65">
        <f>G12/2</f>
        <v>700</v>
      </c>
      <c r="I12" s="67">
        <v>713</v>
      </c>
      <c r="J12" s="92">
        <f t="shared" si="0"/>
        <v>50.92857142857142</v>
      </c>
      <c r="K12" s="92">
        <f t="shared" si="1"/>
        <v>101.85714285714285</v>
      </c>
    </row>
    <row r="13" spans="1:11" s="36" customFormat="1" ht="51">
      <c r="A13" s="205" t="s">
        <v>79</v>
      </c>
      <c r="B13" s="206" t="s">
        <v>84</v>
      </c>
      <c r="C13" s="205" t="s">
        <v>80</v>
      </c>
      <c r="D13" s="207" t="s">
        <v>82</v>
      </c>
      <c r="E13" s="63" t="s">
        <v>39</v>
      </c>
      <c r="F13" s="64" t="s">
        <v>8</v>
      </c>
      <c r="G13" s="67">
        <v>75.3</v>
      </c>
      <c r="H13" s="65">
        <f>G13/2</f>
        <v>37.65</v>
      </c>
      <c r="I13" s="67">
        <v>36.9</v>
      </c>
      <c r="J13" s="92">
        <f t="shared" si="0"/>
        <v>49.00398406374502</v>
      </c>
      <c r="K13" s="92">
        <f t="shared" si="1"/>
        <v>98.00796812749005</v>
      </c>
    </row>
    <row r="14" spans="1:12" s="36" customFormat="1" ht="38.25">
      <c r="A14" s="205"/>
      <c r="B14" s="206"/>
      <c r="C14" s="205"/>
      <c r="D14" s="207"/>
      <c r="E14" s="66" t="s">
        <v>40</v>
      </c>
      <c r="F14" s="64" t="s">
        <v>86</v>
      </c>
      <c r="G14" s="68">
        <v>100</v>
      </c>
      <c r="H14" s="65">
        <v>50</v>
      </c>
      <c r="I14" s="68">
        <v>49</v>
      </c>
      <c r="J14" s="92">
        <f t="shared" si="0"/>
        <v>49</v>
      </c>
      <c r="K14" s="92">
        <f t="shared" si="1"/>
        <v>98</v>
      </c>
      <c r="L14" s="5"/>
    </row>
    <row r="15" spans="1:11" s="36" customFormat="1" ht="51">
      <c r="A15" s="205" t="s">
        <v>79</v>
      </c>
      <c r="B15" s="206" t="s">
        <v>85</v>
      </c>
      <c r="C15" s="205" t="s">
        <v>80</v>
      </c>
      <c r="D15" s="207" t="s">
        <v>78</v>
      </c>
      <c r="E15" s="63" t="s">
        <v>39</v>
      </c>
      <c r="F15" s="64" t="s">
        <v>8</v>
      </c>
      <c r="G15" s="67">
        <v>2563.6</v>
      </c>
      <c r="H15" s="65">
        <f>G15/2</f>
        <v>1281.8</v>
      </c>
      <c r="I15" s="67">
        <v>1337.1</v>
      </c>
      <c r="J15" s="92">
        <f t="shared" si="0"/>
        <v>52.15712279606802</v>
      </c>
      <c r="K15" s="92">
        <f t="shared" si="1"/>
        <v>104.31424559213605</v>
      </c>
    </row>
    <row r="16" spans="1:12" s="36" customFormat="1" ht="38.25">
      <c r="A16" s="205"/>
      <c r="B16" s="206"/>
      <c r="C16" s="205"/>
      <c r="D16" s="207" t="s">
        <v>59</v>
      </c>
      <c r="E16" s="66" t="s">
        <v>40</v>
      </c>
      <c r="F16" s="64" t="s">
        <v>87</v>
      </c>
      <c r="G16" s="68">
        <v>92000</v>
      </c>
      <c r="H16" s="65">
        <v>46000</v>
      </c>
      <c r="I16" s="68">
        <v>48300</v>
      </c>
      <c r="J16" s="92">
        <f t="shared" si="0"/>
        <v>52.5</v>
      </c>
      <c r="K16" s="92">
        <f t="shared" si="1"/>
        <v>105</v>
      </c>
      <c r="L16" s="5"/>
    </row>
    <row r="17" spans="7:11" ht="15">
      <c r="G17" s="60"/>
      <c r="H17" s="60"/>
      <c r="I17" s="60"/>
      <c r="J17" s="60"/>
      <c r="K17" s="60"/>
    </row>
    <row r="18" spans="1:11" s="23" customFormat="1" ht="48.75" customHeight="1">
      <c r="A18" s="211" t="s">
        <v>60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</row>
  </sheetData>
  <sheetProtection/>
  <mergeCells count="28">
    <mergeCell ref="A18:K18"/>
    <mergeCell ref="A2:K2"/>
    <mergeCell ref="A7:B7"/>
    <mergeCell ref="C7:C8"/>
    <mergeCell ref="D7:D8"/>
    <mergeCell ref="E7:E8"/>
    <mergeCell ref="A11:A12"/>
    <mergeCell ref="B11:B12"/>
    <mergeCell ref="C11:C12"/>
    <mergeCell ref="D11:D12"/>
    <mergeCell ref="H7:H8"/>
    <mergeCell ref="I7:I8"/>
    <mergeCell ref="A3:K3"/>
    <mergeCell ref="A4:K4"/>
    <mergeCell ref="A5:K5"/>
    <mergeCell ref="D10:K10"/>
    <mergeCell ref="J7:J8"/>
    <mergeCell ref="K7:K8"/>
    <mergeCell ref="A15:A16"/>
    <mergeCell ref="B15:B16"/>
    <mergeCell ref="C15:C16"/>
    <mergeCell ref="D15:D16"/>
    <mergeCell ref="F7:F8"/>
    <mergeCell ref="G7:G8"/>
    <mergeCell ref="A13:A14"/>
    <mergeCell ref="B13:B14"/>
    <mergeCell ref="C13:C14"/>
    <mergeCell ref="D13:D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6">
      <selection activeCell="D16" sqref="D16"/>
    </sheetView>
  </sheetViews>
  <sheetFormatPr defaultColWidth="8.8515625" defaultRowHeight="15"/>
  <cols>
    <col min="1" max="1" width="4.28125" style="72" customWidth="1"/>
    <col min="2" max="2" width="4.140625" style="72" customWidth="1"/>
    <col min="3" max="3" width="3.57421875" style="72" customWidth="1"/>
    <col min="4" max="4" width="49.28125" style="72" customWidth="1"/>
    <col min="5" max="5" width="8.140625" style="72" customWidth="1"/>
    <col min="6" max="6" width="9.7109375" style="72" customWidth="1"/>
    <col min="7" max="7" width="9.140625" style="72" customWidth="1"/>
    <col min="8" max="8" width="9.00390625" style="72" customWidth="1"/>
    <col min="9" max="9" width="11.28125" style="72" customWidth="1"/>
    <col min="10" max="10" width="10.7109375" style="72" customWidth="1"/>
    <col min="11" max="11" width="21.7109375" style="72" customWidth="1"/>
    <col min="12" max="12" width="8.8515625" style="71" customWidth="1"/>
    <col min="13" max="16384" width="8.8515625" style="72" customWidth="1"/>
  </cols>
  <sheetData>
    <row r="1" spans="1:12" s="27" customFormat="1" ht="17.25" customHeight="1">
      <c r="A1" s="21"/>
      <c r="B1" s="21"/>
      <c r="C1" s="21"/>
      <c r="D1" s="21"/>
      <c r="E1" s="21"/>
      <c r="F1" s="21"/>
      <c r="G1" s="21"/>
      <c r="H1" s="21"/>
      <c r="I1" s="26"/>
      <c r="J1" s="26"/>
      <c r="K1" s="69" t="s">
        <v>66</v>
      </c>
      <c r="L1" s="70"/>
    </row>
    <row r="2" spans="1:12" s="27" customFormat="1" ht="15.75" customHeight="1">
      <c r="A2" s="21"/>
      <c r="B2" s="165" t="s">
        <v>65</v>
      </c>
      <c r="C2" s="165"/>
      <c r="D2" s="165"/>
      <c r="E2" s="165"/>
      <c r="F2" s="165"/>
      <c r="G2" s="165"/>
      <c r="H2" s="165"/>
      <c r="I2" s="165"/>
      <c r="J2" s="165"/>
      <c r="K2" s="165"/>
      <c r="L2" s="70"/>
    </row>
    <row r="3" spans="1:11" s="55" customFormat="1" ht="17.25" customHeight="1">
      <c r="A3" s="173" t="s">
        <v>76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7" s="21" customFormat="1" ht="15" customHeight="1">
      <c r="A4" s="154" t="s">
        <v>77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26"/>
      <c r="M4" s="26"/>
      <c r="N4" s="26"/>
      <c r="O4" s="26"/>
      <c r="P4" s="26"/>
      <c r="Q4" s="26"/>
    </row>
    <row r="5" spans="1:17" s="21" customFormat="1" ht="15.75" customHeight="1">
      <c r="A5" s="154" t="s">
        <v>275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26"/>
      <c r="M5" s="26"/>
      <c r="N5" s="26"/>
      <c r="O5" s="26"/>
      <c r="P5" s="26"/>
      <c r="Q5" s="26"/>
    </row>
    <row r="6" spans="1:11" ht="13.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s="50" customFormat="1" ht="13.5" customHeight="1">
      <c r="A7" s="227" t="s">
        <v>13</v>
      </c>
      <c r="B7" s="228"/>
      <c r="C7" s="172" t="s">
        <v>21</v>
      </c>
      <c r="D7" s="172" t="s">
        <v>22</v>
      </c>
      <c r="E7" s="172" t="s">
        <v>23</v>
      </c>
      <c r="F7" s="172" t="s">
        <v>24</v>
      </c>
      <c r="G7" s="172"/>
      <c r="H7" s="172"/>
      <c r="I7" s="170" t="s">
        <v>41</v>
      </c>
      <c r="J7" s="170" t="s">
        <v>51</v>
      </c>
      <c r="K7" s="170" t="s">
        <v>36</v>
      </c>
      <c r="L7" s="73"/>
    </row>
    <row r="8" spans="1:12" s="50" customFormat="1" ht="43.5" customHeight="1">
      <c r="A8" s="228"/>
      <c r="B8" s="228"/>
      <c r="C8" s="172"/>
      <c r="D8" s="172"/>
      <c r="E8" s="172"/>
      <c r="F8" s="172" t="s">
        <v>67</v>
      </c>
      <c r="G8" s="172" t="s">
        <v>68</v>
      </c>
      <c r="H8" s="172" t="s">
        <v>35</v>
      </c>
      <c r="I8" s="224"/>
      <c r="J8" s="224"/>
      <c r="K8" s="226"/>
      <c r="L8" s="73"/>
    </row>
    <row r="9" spans="1:12" s="50" customFormat="1" ht="13.5" customHeight="1">
      <c r="A9" s="9" t="s">
        <v>18</v>
      </c>
      <c r="B9" s="9" t="s">
        <v>14</v>
      </c>
      <c r="C9" s="172"/>
      <c r="D9" s="219"/>
      <c r="E9" s="219"/>
      <c r="F9" s="172"/>
      <c r="G9" s="172"/>
      <c r="H9" s="172"/>
      <c r="I9" s="225"/>
      <c r="J9" s="225"/>
      <c r="K9" s="171"/>
      <c r="L9" s="73"/>
    </row>
    <row r="10" spans="1:12" s="50" customFormat="1" ht="13.5" customHeight="1">
      <c r="A10" s="9" t="s">
        <v>12</v>
      </c>
      <c r="B10" s="9" t="s">
        <v>11</v>
      </c>
      <c r="C10" s="7">
        <v>3</v>
      </c>
      <c r="D10" s="74">
        <v>4</v>
      </c>
      <c r="E10" s="74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20">
        <v>11</v>
      </c>
      <c r="L10" s="73"/>
    </row>
    <row r="11" spans="1:12" s="53" customFormat="1" ht="12.75">
      <c r="A11" s="75" t="s">
        <v>79</v>
      </c>
      <c r="B11" s="62"/>
      <c r="C11" s="61"/>
      <c r="D11" s="220" t="s">
        <v>88</v>
      </c>
      <c r="E11" s="220"/>
      <c r="F11" s="220"/>
      <c r="G11" s="220"/>
      <c r="H11" s="220"/>
      <c r="I11" s="220"/>
      <c r="J11" s="220"/>
      <c r="K11" s="220"/>
      <c r="L11" s="76"/>
    </row>
    <row r="12" spans="1:12" s="51" customFormat="1" ht="12.75">
      <c r="A12" s="214" t="s">
        <v>79</v>
      </c>
      <c r="B12" s="216" t="s">
        <v>12</v>
      </c>
      <c r="C12" s="80"/>
      <c r="D12" s="220" t="s">
        <v>89</v>
      </c>
      <c r="E12" s="220"/>
      <c r="F12" s="222"/>
      <c r="G12" s="220"/>
      <c r="H12" s="220"/>
      <c r="I12" s="220"/>
      <c r="J12" s="220"/>
      <c r="K12" s="220"/>
      <c r="L12" s="81"/>
    </row>
    <row r="13" spans="1:12" s="53" customFormat="1" ht="67.5">
      <c r="A13" s="215"/>
      <c r="B13" s="217"/>
      <c r="C13" s="77">
        <v>1</v>
      </c>
      <c r="D13" s="93" t="s">
        <v>91</v>
      </c>
      <c r="E13" s="94" t="s">
        <v>92</v>
      </c>
      <c r="F13" s="82">
        <v>96.4</v>
      </c>
      <c r="G13" s="83">
        <v>100</v>
      </c>
      <c r="H13" s="84">
        <v>96</v>
      </c>
      <c r="I13" s="78">
        <f>H13/G13</f>
        <v>0.96</v>
      </c>
      <c r="J13" s="79">
        <f aca="true" t="shared" si="0" ref="J13:J19">H13/F13*100</f>
        <v>99.58506224066389</v>
      </c>
      <c r="K13" s="85"/>
      <c r="L13" s="76"/>
    </row>
    <row r="14" spans="1:12" s="53" customFormat="1" ht="45">
      <c r="A14" s="215"/>
      <c r="B14" s="217"/>
      <c r="C14" s="77">
        <v>2</v>
      </c>
      <c r="D14" s="93" t="s">
        <v>93</v>
      </c>
      <c r="E14" s="10" t="s">
        <v>94</v>
      </c>
      <c r="F14" s="82">
        <v>2871</v>
      </c>
      <c r="G14" s="83">
        <f>1400+100</f>
        <v>1500</v>
      </c>
      <c r="H14" s="84">
        <f>713+49</f>
        <v>762</v>
      </c>
      <c r="I14" s="78">
        <f>H14/G14</f>
        <v>0.508</v>
      </c>
      <c r="J14" s="79">
        <f t="shared" si="0"/>
        <v>26.541274817136884</v>
      </c>
      <c r="K14" s="85"/>
      <c r="L14" s="76"/>
    </row>
    <row r="15" spans="1:12" s="53" customFormat="1" ht="33.75">
      <c r="A15" s="215"/>
      <c r="B15" s="217"/>
      <c r="C15" s="77">
        <v>3</v>
      </c>
      <c r="D15" s="93" t="s">
        <v>95</v>
      </c>
      <c r="E15" s="95" t="s">
        <v>96</v>
      </c>
      <c r="F15" s="82">
        <v>94145</v>
      </c>
      <c r="G15" s="83">
        <v>92000</v>
      </c>
      <c r="H15" s="84">
        <v>48300</v>
      </c>
      <c r="I15" s="78">
        <f>H15/G15</f>
        <v>0.525</v>
      </c>
      <c r="J15" s="79">
        <f t="shared" si="0"/>
        <v>51.30383982155187</v>
      </c>
      <c r="K15" s="85"/>
      <c r="L15" s="76"/>
    </row>
    <row r="16" spans="1:12" s="53" customFormat="1" ht="36">
      <c r="A16" s="215"/>
      <c r="B16" s="217"/>
      <c r="C16" s="77">
        <v>4</v>
      </c>
      <c r="D16" s="96" t="s">
        <v>97</v>
      </c>
      <c r="E16" s="95" t="s">
        <v>92</v>
      </c>
      <c r="F16" s="82">
        <v>97</v>
      </c>
      <c r="G16" s="83">
        <v>100</v>
      </c>
      <c r="H16" s="84">
        <v>96</v>
      </c>
      <c r="I16" s="78">
        <f>H16/G16</f>
        <v>0.96</v>
      </c>
      <c r="J16" s="79">
        <f t="shared" si="0"/>
        <v>98.96907216494846</v>
      </c>
      <c r="K16" s="139" t="s">
        <v>259</v>
      </c>
      <c r="L16" s="76"/>
    </row>
    <row r="17" spans="1:12" s="53" customFormat="1" ht="24">
      <c r="A17" s="215"/>
      <c r="B17" s="217"/>
      <c r="C17" s="77">
        <v>5</v>
      </c>
      <c r="D17" s="96" t="s">
        <v>98</v>
      </c>
      <c r="E17" s="95" t="s">
        <v>96</v>
      </c>
      <c r="F17" s="82">
        <v>2</v>
      </c>
      <c r="G17" s="83">
        <v>0</v>
      </c>
      <c r="H17" s="84">
        <v>0</v>
      </c>
      <c r="I17" s="78">
        <v>0</v>
      </c>
      <c r="J17" s="79">
        <f t="shared" si="0"/>
        <v>0</v>
      </c>
      <c r="K17" s="85"/>
      <c r="L17" s="76"/>
    </row>
    <row r="18" spans="1:12" s="53" customFormat="1" ht="22.5">
      <c r="A18" s="215"/>
      <c r="B18" s="217"/>
      <c r="C18" s="77">
        <v>6</v>
      </c>
      <c r="D18" s="96" t="s">
        <v>99</v>
      </c>
      <c r="E18" s="97" t="s">
        <v>100</v>
      </c>
      <c r="F18" s="82">
        <v>1.02</v>
      </c>
      <c r="G18" s="83">
        <v>0</v>
      </c>
      <c r="H18" s="84">
        <v>0</v>
      </c>
      <c r="I18" s="78">
        <v>0</v>
      </c>
      <c r="J18" s="79">
        <f t="shared" si="0"/>
        <v>0</v>
      </c>
      <c r="K18" s="85"/>
      <c r="L18" s="76"/>
    </row>
    <row r="19" spans="1:12" s="53" customFormat="1" ht="22.5">
      <c r="A19" s="215"/>
      <c r="B19" s="217"/>
      <c r="C19" s="77">
        <v>7</v>
      </c>
      <c r="D19" s="96" t="s">
        <v>101</v>
      </c>
      <c r="E19" s="97" t="s">
        <v>100</v>
      </c>
      <c r="F19" s="61">
        <v>3</v>
      </c>
      <c r="G19" s="86">
        <v>1</v>
      </c>
      <c r="H19" s="77">
        <v>0</v>
      </c>
      <c r="I19" s="78">
        <v>0</v>
      </c>
      <c r="J19" s="79">
        <f t="shared" si="0"/>
        <v>0</v>
      </c>
      <c r="K19" s="85"/>
      <c r="L19" s="76"/>
    </row>
    <row r="20" spans="1:12" s="51" customFormat="1" ht="12.75">
      <c r="A20" s="218" t="s">
        <v>79</v>
      </c>
      <c r="B20" s="205" t="s">
        <v>11</v>
      </c>
      <c r="C20" s="80"/>
      <c r="D20" s="220" t="s">
        <v>90</v>
      </c>
      <c r="E20" s="220"/>
      <c r="F20" s="223"/>
      <c r="G20" s="220"/>
      <c r="H20" s="220"/>
      <c r="I20" s="220"/>
      <c r="J20" s="220"/>
      <c r="K20" s="223"/>
      <c r="L20" s="81"/>
    </row>
    <row r="21" spans="1:12" s="53" customFormat="1" ht="12.75">
      <c r="A21" s="218"/>
      <c r="B21" s="205"/>
      <c r="C21" s="77">
        <v>1</v>
      </c>
      <c r="D21" s="98" t="s">
        <v>102</v>
      </c>
      <c r="E21" s="99" t="s">
        <v>103</v>
      </c>
      <c r="F21" s="85">
        <v>1698</v>
      </c>
      <c r="G21" s="85">
        <v>1255</v>
      </c>
      <c r="H21" s="61">
        <v>685</v>
      </c>
      <c r="I21" s="78">
        <f>G21/H21</f>
        <v>1.832116788321168</v>
      </c>
      <c r="J21" s="79">
        <f>H21/F21*100</f>
        <v>40.34157832744405</v>
      </c>
      <c r="K21" s="79"/>
      <c r="L21" s="76"/>
    </row>
    <row r="22" spans="1:12" s="53" customFormat="1" ht="12.75">
      <c r="A22" s="218"/>
      <c r="B22" s="205"/>
      <c r="C22" s="77">
        <v>2</v>
      </c>
      <c r="D22" s="98" t="s">
        <v>104</v>
      </c>
      <c r="E22" s="99" t="s">
        <v>103</v>
      </c>
      <c r="F22" s="85">
        <v>31</v>
      </c>
      <c r="G22" s="85">
        <v>52</v>
      </c>
      <c r="H22" s="61">
        <v>14</v>
      </c>
      <c r="I22" s="78">
        <f>G22/H22</f>
        <v>3.7142857142857144</v>
      </c>
      <c r="J22" s="79">
        <f>H22/F22*100</f>
        <v>45.16129032258064</v>
      </c>
      <c r="K22" s="79"/>
      <c r="L22" s="76"/>
    </row>
    <row r="23" spans="1:12" s="53" customFormat="1" ht="22.5">
      <c r="A23" s="218"/>
      <c r="B23" s="205"/>
      <c r="C23" s="77">
        <v>3</v>
      </c>
      <c r="D23" s="98" t="s">
        <v>105</v>
      </c>
      <c r="E23" s="100" t="s">
        <v>106</v>
      </c>
      <c r="F23" s="85">
        <v>24</v>
      </c>
      <c r="G23" s="85">
        <v>60</v>
      </c>
      <c r="H23" s="61">
        <v>15</v>
      </c>
      <c r="I23" s="78">
        <f>H23/G23</f>
        <v>0.25</v>
      </c>
      <c r="J23" s="79">
        <f>H23/F23*100</f>
        <v>62.5</v>
      </c>
      <c r="K23" s="79"/>
      <c r="L23" s="76"/>
    </row>
    <row r="24" spans="1:12" s="53" customFormat="1" ht="22.5">
      <c r="A24" s="218"/>
      <c r="B24" s="205"/>
      <c r="C24" s="77">
        <v>4</v>
      </c>
      <c r="D24" s="98" t="s">
        <v>107</v>
      </c>
      <c r="E24" s="100" t="s">
        <v>94</v>
      </c>
      <c r="F24" s="85">
        <v>11723</v>
      </c>
      <c r="G24" s="85">
        <v>13690</v>
      </c>
      <c r="H24" s="61">
        <v>9290</v>
      </c>
      <c r="I24" s="78">
        <f>H24/G24</f>
        <v>0.6785975164353543</v>
      </c>
      <c r="J24" s="79">
        <f>H24/F24*100</f>
        <v>79.24592681054338</v>
      </c>
      <c r="K24" s="79"/>
      <c r="L24" s="76"/>
    </row>
    <row r="25" spans="1:12" s="53" customFormat="1" ht="22.5">
      <c r="A25" s="218"/>
      <c r="B25" s="205"/>
      <c r="C25" s="77">
        <v>5</v>
      </c>
      <c r="D25" s="98" t="s">
        <v>108</v>
      </c>
      <c r="E25" s="100" t="s">
        <v>109</v>
      </c>
      <c r="F25" s="85">
        <v>0</v>
      </c>
      <c r="G25" s="85">
        <v>0</v>
      </c>
      <c r="H25" s="61">
        <v>1</v>
      </c>
      <c r="I25" s="78">
        <f>G25/H25</f>
        <v>0</v>
      </c>
      <c r="J25" s="79">
        <v>0</v>
      </c>
      <c r="K25" s="79"/>
      <c r="L25" s="76"/>
    </row>
    <row r="27" spans="1:11" ht="43.5" customHeight="1">
      <c r="A27" s="221" t="s">
        <v>42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</row>
  </sheetData>
  <sheetProtection/>
  <mergeCells count="23">
    <mergeCell ref="F7:H7"/>
    <mergeCell ref="C7:C9"/>
    <mergeCell ref="A7:B8"/>
    <mergeCell ref="A27:K27"/>
    <mergeCell ref="B2:K2"/>
    <mergeCell ref="D12:K12"/>
    <mergeCell ref="D20:K20"/>
    <mergeCell ref="F8:F9"/>
    <mergeCell ref="G8:G9"/>
    <mergeCell ref="A3:K3"/>
    <mergeCell ref="A4:K4"/>
    <mergeCell ref="A5:K5"/>
    <mergeCell ref="I7:I9"/>
    <mergeCell ref="A12:A19"/>
    <mergeCell ref="B12:B19"/>
    <mergeCell ref="A20:A25"/>
    <mergeCell ref="B20:B25"/>
    <mergeCell ref="D7:D9"/>
    <mergeCell ref="E7:E9"/>
    <mergeCell ref="D11:K11"/>
    <mergeCell ref="J7:J9"/>
    <mergeCell ref="K7:K9"/>
    <mergeCell ref="H8:H9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2016-07-06T07:02:52Z</cp:lastPrinted>
  <dcterms:created xsi:type="dcterms:W3CDTF">2006-09-28T05:33:49Z</dcterms:created>
  <dcterms:modified xsi:type="dcterms:W3CDTF">2019-07-22T07:30:57Z</dcterms:modified>
  <cp:category/>
  <cp:version/>
  <cp:contentType/>
  <cp:contentStatus/>
</cp:coreProperties>
</file>