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 7" sheetId="8" r:id="rId8"/>
  </sheets>
  <definedNames/>
  <calcPr fullCalcOnLoad="1"/>
</workbook>
</file>

<file path=xl/sharedStrings.xml><?xml version="1.0" encoding="utf-8"?>
<sst xmlns="http://schemas.openxmlformats.org/spreadsheetml/2006/main" count="535" uniqueCount="263">
  <si>
    <t>_____________            (ФИО)</t>
  </si>
  <si>
    <t>хх</t>
  </si>
  <si>
    <t>х</t>
  </si>
  <si>
    <t>Наименование подпрограммы</t>
  </si>
  <si>
    <t>…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</si>
  <si>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</si>
  <si>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</si>
  <si>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</si>
  <si>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</si>
  <si>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</si>
  <si>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</si>
  <si>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</si>
  <si>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 xml:space="preserve">План на отчетный период </t>
  </si>
  <si>
    <t xml:space="preserve">Факт по состоянию на конец отчетного периода 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</si>
  <si>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</si>
  <si>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</si>
  <si>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</si>
  <si>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</si>
  <si>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</si>
  <si>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</si>
  <si>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</si>
  <si>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</si>
  <si>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</si>
  <si>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</si>
  <si>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</si>
  <si>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</si>
  <si>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</si>
  <si>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</si>
  <si>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</si>
  <si>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</si>
  <si>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</si>
  <si>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</si>
  <si>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</si>
  <si>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</si>
  <si>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</si>
  <si>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</si>
  <si>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</si>
  <si>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</si>
  <si>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</si>
  <si>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</si>
  <si>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</si>
  <si>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</si>
  <si>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</si>
  <si>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</si>
  <si>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</si>
  <si>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</si>
  <si>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</si>
  <si>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</si>
  <si>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</si>
  <si>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</si>
  <si>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</si>
  <si>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</si>
  <si>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План на отчетный год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</si>
  <si>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</si>
  <si>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</si>
  <si>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</si>
  <si>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</si>
  <si>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</si>
  <si>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</si>
  <si>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</si>
  <si>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</si>
  <si>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Форма 2. Отчет о расходах на реализацию муниципальной программы за счет всех источников финансирования</t>
  </si>
  <si>
    <t>Название подпрограммы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</si>
  <si>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</si>
  <si>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</si>
  <si>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ххх</t>
  </si>
  <si>
    <t>Муниципальная услуга (работа)</t>
  </si>
  <si>
    <t>Относительное отклонение факта от плана*</t>
  </si>
  <si>
    <t>Темп роста к уровню прошлого года**, %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</si>
  <si>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</si>
  <si>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</si>
  <si>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Отчет о реализации муниципальной программы "Управление муниципальным имуществом и земельными ресурсами на 2017-2020 годы"</t>
  </si>
  <si>
    <t>Координатор муниципальной программы зам.главы Администрации по архитектуре, строительству и имущественным отношениям</t>
  </si>
  <si>
    <t>15</t>
  </si>
  <si>
    <t>0</t>
  </si>
  <si>
    <t>Управление муниципальным имуществом и земельными ресурсами на 2017-2020 годы</t>
  </si>
  <si>
    <t>Управление муниципальным имуществом и земельными ресурсами города Воткинска</t>
  </si>
  <si>
    <t>Эффективное управление и распоряжение земельными ресурсами</t>
  </si>
  <si>
    <t>2017-2020 гг.</t>
  </si>
  <si>
    <t>Реализация мероприятий по проведению кадастровых работ с целью формирования земельных участков, занятых многоквартирными жилыми домами, и постановке их на государственный кадастровый учет</t>
  </si>
  <si>
    <t> Управление муниципального имущества и земельных ресурсов города Воткинска</t>
  </si>
  <si>
    <t> 2017-2020 гг.</t>
  </si>
  <si>
    <t>01</t>
  </si>
  <si>
    <t>в течение года</t>
  </si>
  <si>
    <t>03</t>
  </si>
  <si>
    <t>Организация и проведение торгов (конкурсов, аукционов) с целью предоставления земельных участков в аренду, в собственность</t>
  </si>
  <si>
    <t>Вовлечение в хозяйственный оборот неиспользуемых или используемых не по назначению земельных участков</t>
  </si>
  <si>
    <t>Резервирование земель и изъятие земельных участков для муниципальных нужд</t>
  </si>
  <si>
    <t>Реализация мероприятий на проведение кадастровых работ по формированию земельных участков, в том числе работ по подготовке проектов планировки и проектов межевания территорий, подлежащих предоставлению бесплатно в собственность гражданам в соответствии с законодательством</t>
  </si>
  <si>
    <t>Формирование и постановка на государственный кадастровый учет земельных участков расположенных под городскими лесами</t>
  </si>
  <si>
    <t>Государственная регистрация права муниципальной собственности на земельные участки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</si>
  <si>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земельными ресурсами</t>
  </si>
  <si>
    <t>Обеспечение межведомственного электронного взаимодействия в сфере управления земельными ресурсами, а также переход к предоставлению услуг в сфере управления земельными ресурсами в электронном виде</t>
  </si>
  <si>
    <t>Осуществление муниципального земельного контроля</t>
  </si>
  <si>
    <t>Выполнение функций главного администратора доходов бюджета МО «Город Воткинск» по соответствующим кодам бюджетной классификации</t>
  </si>
  <si>
    <t> Пополнение доходной части бюджета МО «Город Воткинск» от использования и распоряжения земельными ресурсами</t>
  </si>
  <si>
    <t> Вовлечение в хозяйственный оборот неиспользуемых или используемых не по назначению земельных участок, анализ предложений по их возможному использованию, в том числе продажа, передача в аренду</t>
  </si>
  <si>
    <t>Сформированный резерв земельных участков для муниципальных нужд</t>
  </si>
  <si>
    <t xml:space="preserve">Обеспечение реализации социальных гарантий предусмотренных Законом № 68-РЗ от 15.12.2002 года в отношении отдельных групп граждан, имеющим право на бесплатное предоставление земельных участков для индивидуального жилищного   строительства. </t>
  </si>
  <si>
    <t>Создание условий для эффективного управления земельными ресурсами</t>
  </si>
  <si>
    <t>Открытость деятельности органов местного самоуправления, сокращение административных барьеров</t>
  </si>
  <si>
    <t>Доведение до 100% доли земельных участков, в отношении которых необходима регистрация права муниципальной собственности</t>
  </si>
  <si>
    <t>Эффективное управление земельными ресурсами</t>
  </si>
  <si>
    <t>Совершенствование системы управления земельными ресурсами посредством применения современных информационно-коммуникационных технологий</t>
  </si>
  <si>
    <t>Выявление фактов: самовольного занятия земельных участков, использования земельных участков не по назначению, незаконной переуступки права пользования землей, самовольной мены земельными участками. Направление материалов в органы, уполномоченные на рассмотрение данных материалов, с целью привлечения нарушителей к административной и иной ответственности</t>
  </si>
  <si>
    <t xml:space="preserve"> Администрирование доходов от использования земельных участков  в соответствии с действующим законодательством</t>
  </si>
  <si>
    <t>Эффективное управление и распоряжение муниципальным имуществом</t>
  </si>
  <si>
    <t>Приватизация муниципального имущества</t>
  </si>
  <si>
    <t>  2017-2020 гг.</t>
  </si>
  <si>
    <t>Перераспределение имущества между публично-правовыми образованиями (Российской Федерацией, Удмуртской Республикой и т.д.), проведение работ по приему-передаче имущества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</si>
  <si>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недвижимости, находящихся в собственности МО «Город Воткинск»</t>
  </si>
  <si>
    <t>Ведение Реестра муниципального имущества</t>
  </si>
  <si>
    <t>Бюджетный учет имущества казны</t>
  </si>
  <si>
    <t>Подготовка технической документации и документации, необходимой для осуществления кадастрового учета объектов муниципальной собственности</t>
  </si>
  <si>
    <t>Государственная регистрация права муниципальной собственности на объекты недвижимого имущества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</si>
  <si>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имуществом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</si>
  <si>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муниципальным имуществом и земельными ресурсами в электронном виде</t>
  </si>
  <si>
    <t>Содержание объектов, включенных в состав муниципальной казны</t>
  </si>
  <si>
    <t>Управление муниципального имущества и земельных ресурсов города Воткинска</t>
  </si>
  <si>
    <t> Реализация муниципального имущества, не отвечающего функциям органов местного самоуправления, пополнение доходной части бюджета МО "Город Воткинск"</t>
  </si>
  <si>
    <t> Создание оптимальной структуры собственности МО «Город Воткинск» для выполнения полномочий (функций) органов местного самоуправления</t>
  </si>
  <si>
    <t> Сдача имущества в аренду, иное вовлечение муниципального имущества в хозяйственный оборот, получение доходов в бюджет МО «Город Воткинск»</t>
  </si>
  <si>
    <t> Администрирование доходов от использования имущества в соответствии с действующим законодательством</t>
  </si>
  <si>
    <t> Учет имущества МО «Город Воткинск» в соответствии с действующим законодательством</t>
  </si>
  <si>
    <t> Ведение бюджетного учета имущества казны в соответствии с действующим законодательством</t>
  </si>
  <si>
    <t> Обеспечение подготовки технической документации и документации, необходимой для осуществления кадастрового учета объектов муниципальной собственности</t>
  </si>
  <si>
    <t> Обеспечение государственной регистрации права муниципальной собственности на объекты недвижимого имущества</t>
  </si>
  <si>
    <t> Обеспечение раскрытия информации о муниципальном имуществе для всех заинтересованных лиц</t>
  </si>
  <si>
    <t> Эффективное управление муниципальным имуществом</t>
  </si>
  <si>
    <t> Совершенствование системы управления муниципальным имуществом посредством применения современных информационно-коммуникационных технологий</t>
  </si>
  <si>
    <t>Обеспечение содержания объектов, включенныхв состав казны</t>
  </si>
  <si>
    <t>Содержание Управления муниципаьного имущества и земельных ресурсов города Воткинска</t>
  </si>
  <si>
    <t>Осуществление эффективного управления и распоряжения муниципальным имуществом.
Осуществление эффективного управления и распоряжения  земельными ресурсами, находящимися в собственности  муниципального образования "Город Воткинск", а также земельными участками,  государственная собственность на которые не разграничена,  расположенными  на территории города Воткинска.</t>
  </si>
  <si>
    <t>В рамках программы  муниципальные задания на выполнение муниципальных услуг (работ)  не выдаются</t>
  </si>
  <si>
    <t xml:space="preserve">Форма 4. Отчет о выполнении  сводных показателей муниципальных заданий на оказание муниципальных услуг (выполнение работ) </t>
  </si>
  <si>
    <t>Площадь земельных  участков, предоставленных для строительства в расчете на 10 тыс. человек населения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</si>
  <si>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</si>
  <si>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объектов муниципальной собственности, по которым необходима подготовка технической документации и документации, необходимой для осуществления кадастрового учета от общего количества объектов, учтенных в Реестре муниципального имущества</t>
  </si>
  <si>
    <t>Доля объектов муниципальной собственности, подлежащих обязательной регистрации прав от общего количества объектов, учтенных в Реестре муниципального имущества</t>
  </si>
  <si>
    <t>Выполнение годового планового задания по поступлению денежных средств в доходную часть бюджета МО «Город Воткинск» от использования муниципального имущества, в процентах к плановому заданию</t>
  </si>
  <si>
    <t>Выполнение годового планового задания по поступлению денежных средств в доходную часть бюджета МО «Город Воткинск» от распоряжения муниципальным имуществом, в процентах к плановому заданию</t>
  </si>
  <si>
    <t>Доля граждан, использующих механизм получения муниципальных услуг в электронной форме</t>
  </si>
  <si>
    <t>Выполнение годового планового задания по поступлению денежных средств в доходную часть бюджета МО «Город Воткинск» от сдачи в аренду земельных участков, государственная собственность на которые не разграничена и которые расположены в границах городского округа, а также средства от продажи права на заключение договоров аренды доходы от продажи земельных участков, собственность на которые не разграничена и которые  расположены в границах городского округа</t>
  </si>
  <si>
    <t>Доля граждан, реализовавших свое право на бесплатное предоставление земельных участков для индивидуального жилищного строительства, в том числе граждан, имеющих трех и более детей от общего количества граждан, поставленных на учет для бесплатного предоставления земельных участков для индивидуального жилищного строительства</t>
  </si>
  <si>
    <t>га</t>
  </si>
  <si>
    <t>%</t>
  </si>
  <si>
    <t>Низкая ликвидность объектов, в следствии чего снижение доходности от продажи</t>
  </si>
  <si>
    <t>Проблем не выявлено</t>
  </si>
  <si>
    <t>Рассмотрение обращений публично-правовых образований о передаче в собственность МО "Город Воткинск" имущества, подготовка пакетов документов по перераспределению имущества между уровнями власти в соответствии с действующим законодательством</t>
  </si>
  <si>
    <t>Ведение учета имущества, включение и исключение муниципального имущества из Реестра, корректировка информации об объектах собственности</t>
  </si>
  <si>
    <t>Заключение договоров предусматривающих переход прав владения и /или пользования в отношении муниципального имущества в соответствии с действующим законодательством, количественный результат приведен в форме 5, целевые показатели 1.2.5</t>
  </si>
  <si>
    <t>Достигнутый количественный результат приведенный в форме 5, целевой показатель 1.2.3</t>
  </si>
  <si>
    <t>Достигнутый количественный результат приведенный в форме 5, целевой показатель 1.2.4</t>
  </si>
  <si>
    <t>Услуга предоставляется в соответствии с действующим законодательством</t>
  </si>
  <si>
    <t xml:space="preserve">По мере обращений оказывалась методическая и консультационная помощь </t>
  </si>
  <si>
    <t>Начальник Управления</t>
  </si>
  <si>
    <t>А.П. Горбунов</t>
  </si>
  <si>
    <t>отсутствие ресурсного обеспечения</t>
  </si>
  <si>
    <t>отсутствие технической возможности у заявителей</t>
  </si>
  <si>
    <t>Работа по данному мероприятию не осуществлялась</t>
  </si>
  <si>
    <t>Предоставление муниципальных услуг согласно твержденному Перечню</t>
  </si>
  <si>
    <t>Утверждаю:</t>
  </si>
  <si>
    <t xml:space="preserve">Зам. Главы Администрации г.Воткинска  по архитектуре, строительству и имущественным отношениям                                                         </t>
  </si>
  <si>
    <t>_____________________________</t>
  </si>
  <si>
    <r>
      <t>Форма 1.</t>
    </r>
    <r>
      <rPr>
        <i/>
        <sz val="12"/>
        <color indexed="8"/>
        <rFont val="Times New Roman"/>
        <family val="1"/>
      </rPr>
      <t xml:space="preserve"> Отчет об использовании бюджетных ассигнований бюджета муниципального образования на реализацию муниципальной программы</t>
    </r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</si>
  <si>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</si>
  <si>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</si>
  <si>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</si>
  <si>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МО, тыс. руб.</t>
  </si>
  <si>
    <t>Кассовые расходы, %</t>
  </si>
  <si>
    <t>Рз</t>
  </si>
  <si>
    <t>Пр</t>
  </si>
  <si>
    <t>ЦС</t>
  </si>
  <si>
    <t>ВР</t>
  </si>
  <si>
    <t>И</t>
  </si>
  <si>
    <t>Управление муниципальным имуществом и земельными ресурсами</t>
  </si>
  <si>
    <r>
      <t xml:space="preserve">Эффективное управление и распоряжение </t>
    </r>
    <r>
      <rPr>
        <b/>
        <u val="single"/>
        <sz val="8.5"/>
        <color indexed="8"/>
        <rFont val="Times New Roman"/>
        <family val="1"/>
      </rPr>
      <t>земельными ресурсами</t>
    </r>
  </si>
  <si>
    <t>13</t>
  </si>
  <si>
    <t>Формирование земельных участков для отдельных групп граждан, имеющим право на бесплатное предоставление земельных участков для индивидуального жилищного строительства. Землеустроительные работы по установлению и координатному описанию границ МО "Город Воткинск"</t>
  </si>
  <si>
    <t>Формирование и постановка на государственный кадастровый учет земельных участков.  (в т.ч. софинансирование ГП "Управление государственным имуществом" на 2013-2020 годы)</t>
  </si>
  <si>
    <r>
      <t xml:space="preserve">Эффективное управление и распоряжение </t>
    </r>
    <r>
      <rPr>
        <b/>
        <u val="single"/>
        <sz val="8.5"/>
        <color indexed="8"/>
        <rFont val="Times New Roman"/>
        <family val="1"/>
      </rPr>
      <t>муниципальным имуществом</t>
    </r>
  </si>
  <si>
    <t>Регулирование отношений в сфере управления государственной и муниципальной собственностью</t>
  </si>
  <si>
    <t>Содержание Управления муниципального имущества и земельных ресурсов города Воткинска</t>
  </si>
  <si>
    <t xml:space="preserve">121 122 242 244 852 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</si>
  <si>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</si>
  <si>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</si>
  <si>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</si>
  <si>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</si>
  <si>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</si>
  <si>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</si>
  <si>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</si>
  <si>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</si>
  <si>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 15/ гр 13*100)</t>
  </si>
  <si>
    <t>к плану на отчетную дату(гр 15/ гр 14*100)</t>
  </si>
  <si>
    <t xml:space="preserve"> 1500160190</t>
  </si>
  <si>
    <t xml:space="preserve"> 1500105040</t>
  </si>
  <si>
    <t>1500160390, 15001S5040</t>
  </si>
  <si>
    <t>1500260190</t>
  </si>
  <si>
    <t>244, 831, 852, 853</t>
  </si>
  <si>
    <t>1500260490, 1500260499</t>
  </si>
  <si>
    <t>1500360030, 1500360039</t>
  </si>
  <si>
    <t>План на конец отчетного (текущего)  года 2017г.</t>
  </si>
  <si>
    <t>Факт на начало отчетного периода (за прошлый год) 2017 г.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</si>
  <si>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</si>
  <si>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</si>
  <si>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</si>
  <si>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</si>
  <si>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изложение)</t>
  </si>
  <si>
    <t xml:space="preserve">Постановление  Администрации 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</si>
  <si>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</si>
  <si>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</si>
  <si>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</si>
  <si>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</si>
  <si>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</si>
  <si>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</si>
  <si>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</si>
  <si>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</si>
  <si>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</si>
  <si>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</si>
  <si>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</si>
  <si>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</si>
  <si>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</si>
  <si>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</si>
  <si>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</si>
  <si>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Расчет степени реализации мероприятий (графа 8):</t>
  </si>
  <si>
    <t>Расчет степени достижения плановых значений целевых показателей (графа 7):</t>
  </si>
  <si>
    <t>Расчет степени соответствия запланированному уровню расходов(графа 9):</t>
  </si>
  <si>
    <t>Заместитель главы Администрации города Воткинска по архитектуре, градостроительству и имущественным отношениям</t>
  </si>
  <si>
    <t>1435.1</t>
  </si>
  <si>
    <t>Новая редакция МП "Управление муниципальным имуществом и земельными ресурсами" на 2017-2020 годы</t>
  </si>
  <si>
    <t>"Управление муниципальным имуществом и земельными ресурсами" на 2017-2020 годы</t>
  </si>
  <si>
    <t>Внесение изменений в ресурсное обеспечение  основных мероприятий, приведение в соответствие с Бюджетом МО "Город Воткинск".</t>
  </si>
  <si>
    <t>Внесение изменений в ресурсное обеспечение  основных мероприятий, приведение в соответствие с Бюджетом МО "Город Воткинск". Актуализированы целевые показатели реализации программы, перечень основных мероприятий.</t>
  </si>
  <si>
    <r>
      <t>за</t>
    </r>
    <r>
      <rPr>
        <sz val="12"/>
        <rFont val="Times New Roman"/>
        <family val="1"/>
      </rPr>
      <t xml:space="preserve">  2017 год</t>
    </r>
  </si>
  <si>
    <t>Доведение до 86,75% доли МКД, расположенных на земельных участках в отношении которых осуществлен государственный  учет</t>
  </si>
  <si>
    <t>Поставлено на кадастровый учет 6 домов, доля составляет - 80 %</t>
  </si>
  <si>
    <t xml:space="preserve">Продано право на заключение договоров аренды -4 земельных участка, в собственность- 23 земельных участка.Средства поступили в  бюджет МО "Город Воткинск" </t>
  </si>
  <si>
    <t>Сформировано 27 земельных участков и продано с торгов</t>
  </si>
  <si>
    <t>Мероприятие планировалось, но в связи с отсутствием финансирования работы не проводились</t>
  </si>
  <si>
    <t>Заключен  договор на проведение работ по межеванию  16 земельных участков под автомобильными дорогами с исполнением в 2018 году</t>
  </si>
  <si>
    <t>предоставлено 979 муниципальных услуг</t>
  </si>
  <si>
    <t>Зарегистрировано в муниципальную собственность 12 земельных участков</t>
  </si>
  <si>
    <t xml:space="preserve">Даны консультации юридическим и физическим лицам - 3301 </t>
  </si>
  <si>
    <t>По услугам организовано межведомственное взаимодействие: сделано запросов в Межрайонную ИФНС № 3 в количестве  258; 
ФГБУ "ФКП Росреестра по УР"  в количестве 1618</t>
  </si>
  <si>
    <t>Проведено проверок в кол-ве 63; из них выявлено 22 случая нарушения требований земельного законодательства, 9 случаев нарушения водного законодательства. 27  собственников з/уч привлечены к административной ответственности Воткинским отделом Управлением Росреестра по УР и Минприроды УР на сумму 141,0 тыс.руб (на основании материалов).</t>
  </si>
  <si>
    <t>С начала года поступило доходов на сумму 35 425,0 тыс.руб</t>
  </si>
  <si>
    <t>С начала года поступило доходов на сумму 2067,9 тыс.руб</t>
  </si>
  <si>
    <t>Расходы, направленные на содержание объектов казны составляют 5 148,7 тыс.руб., в т.ч. коммунальные расходы 2 938,3, содержание и ремонт 955,8, охрана и содержание спец. счетов 1 218,9, прочие расходы 35,7</t>
  </si>
  <si>
    <t>Проведение мероприятий в рамках ресурсного обеспечения на сумму 7 745,2 тыс.руб.</t>
  </si>
  <si>
    <t>25 (кол-во мероприятий выполнено)/ 25 (общее кол-во мероприятий) = 1</t>
  </si>
  <si>
    <t>13950,0 (фактические расходы)/14574,1(плановые расходы)=0,957</t>
  </si>
  <si>
    <t>С начала года включено в состав имущества казны: движимого и недвижимого имущества на сумму -82 767,0 тыс.руб. ; исключено на сумму- 36 931,3 тыс.руб.</t>
  </si>
  <si>
    <t>Утвержден Прогнозный План (Программа) приватизации  муниципального имущества на 2016-2018 годы (Решение Воткинской городской Думы от 30.03.2016 № 61-РП, 27.12.2017 № 227-РП). Количественный результат приведен в форме 5, целевые показатели 09.3.6</t>
  </si>
  <si>
    <t>В связи с увеличением доли объектов, переданных из собственности УР</t>
  </si>
  <si>
    <t>Доля объектов, требующая проведения работ по паспортизации, приходится на объекты, переданные в хозяйственное ведение МУПам</t>
  </si>
  <si>
    <t>-</t>
  </si>
  <si>
    <t>Ведется прием на учет граждан, имеющих право на бесплатное предоставление участков для ИЖС. Земельные участки не предоставляются в связи с отсутствием сформированных земельных участков.</t>
  </si>
  <si>
    <t>Отсутствие ресурсного обеспечения для привлечения квалифицированных специалистов</t>
  </si>
  <si>
    <t>Отсутствие ресурсного обеспечения</t>
  </si>
  <si>
    <t>Низкое ресурсное обеспечение</t>
  </si>
  <si>
    <t>560,25 (плановое значение целевого показателя)/486,35(фактическое значение целевого показателя)=1,152</t>
  </si>
  <si>
    <t>(1+0,89+0,09+0,06+1+1+0,27+1+0,81) /9 (кол-во целевых показателей)=0,68</t>
  </si>
  <si>
    <t xml:space="preserve">09.02.2018     (дата)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</si>
</sst>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"/>
    <numFmt numFmtId="187" formatCode="0.00000000000"/>
    <numFmt numFmtId="188" formatCode="0.00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8.5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i/>
      <sz val="12"/>
      <color indexed="8"/>
      <name val="Cambria Math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Cambria Math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178" fontId="12" fillId="0" borderId="10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72" fontId="6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2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72" fontId="6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/>
    </xf>
    <xf numFmtId="49" fontId="6" fillId="0" borderId="10" xfId="0" applyNumberFormat="1" applyFont="1" applyFill="1" applyBorder="1" applyAlignment="1">
      <alignment horizontal="center" vertical="top"/>
    </xf>
    <xf numFmtId="172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172" fontId="6" fillId="0" borderId="10" xfId="0" applyNumberFormat="1" applyFont="1" applyFill="1" applyBorder="1" applyAlignment="1">
      <alignment vertical="top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top" wrapText="1"/>
    </xf>
    <xf numFmtId="0" fontId="75" fillId="0" borderId="10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2" fontId="75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78" fillId="0" borderId="0" xfId="0" applyFont="1" applyAlignment="1">
      <alignment/>
    </xf>
    <xf numFmtId="173" fontId="78" fillId="0" borderId="15" xfId="0" applyNumberFormat="1" applyFont="1" applyBorder="1" applyAlignment="1">
      <alignment/>
    </xf>
    <xf numFmtId="0" fontId="79" fillId="0" borderId="0" xfId="0" applyFont="1" applyAlignment="1">
      <alignment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8" fontId="7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59" fillId="0" borderId="0" xfId="42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29" fillId="0" borderId="0" xfId="0" applyFont="1" applyAlignment="1">
      <alignment horizontal="right" wrapText="1"/>
    </xf>
    <xf numFmtId="0" fontId="82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173" fontId="76" fillId="0" borderId="10" xfId="0" applyNumberFormat="1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3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14" fillId="0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95250</xdr:rowOff>
    </xdr:from>
    <xdr:to>
      <xdr:col>2</xdr:col>
      <xdr:colOff>714375</xdr:colOff>
      <xdr:row>9</xdr:row>
      <xdr:rowOff>304800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4972050"/>
          <a:ext cx="1228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13</xdr:row>
      <xdr:rowOff>9525</xdr:rowOff>
    </xdr:from>
    <xdr:to>
      <xdr:col>2</xdr:col>
      <xdr:colOff>971550</xdr:colOff>
      <xdr:row>14</xdr:row>
      <xdr:rowOff>19050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5981700"/>
          <a:ext cx="1533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17</xdr:row>
      <xdr:rowOff>180975</xdr:rowOff>
    </xdr:from>
    <xdr:to>
      <xdr:col>2</xdr:col>
      <xdr:colOff>1009650</xdr:colOff>
      <xdr:row>19</xdr:row>
      <xdr:rowOff>19050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6934200"/>
          <a:ext cx="1543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6.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8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57" t="s">
        <v>48</v>
      </c>
      <c r="P1" s="157"/>
      <c r="Q1" s="157"/>
    </row>
    <row r="2" spans="1:17" ht="6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59" t="s">
        <v>72</v>
      </c>
      <c r="P2" s="159"/>
      <c r="Q2" s="159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60" t="s">
        <v>0</v>
      </c>
      <c r="P3" s="160"/>
      <c r="Q3" s="160"/>
    </row>
    <row r="4" spans="1:17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58" t="s">
        <v>262</v>
      </c>
      <c r="P4" s="158"/>
      <c r="Q4" s="158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55" t="s">
        <v>71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ht="17.25" customHeight="1">
      <c r="A7" s="155" t="s">
        <v>233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sheetProtection/>
  <mergeCells count="6">
    <mergeCell ref="A7:Q7"/>
    <mergeCell ref="O1:Q1"/>
    <mergeCell ref="A6:Q6"/>
    <mergeCell ref="O4:Q4"/>
    <mergeCell ref="O2:Q2"/>
    <mergeCell ref="O3:Q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70" zoomScaleSheetLayoutView="70" zoomScalePageLayoutView="0" workbookViewId="0" topLeftCell="A10">
      <selection activeCell="F14" sqref="F14:F15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4.28125" style="0" customWidth="1"/>
    <col min="4" max="4" width="4.00390625" style="0" customWidth="1"/>
    <col min="5" max="5" width="4.28125" style="0" customWidth="1"/>
    <col min="6" max="6" width="57.00390625" style="0" customWidth="1"/>
    <col min="7" max="7" width="27.28125" style="0" customWidth="1"/>
    <col min="8" max="8" width="5.421875" style="0" customWidth="1"/>
    <col min="9" max="9" width="4.28125" style="0" customWidth="1"/>
    <col min="10" max="10" width="4.421875" style="0" customWidth="1"/>
    <col min="11" max="11" width="10.7109375" style="0" customWidth="1"/>
    <col min="12" max="12" width="4.421875" style="0" customWidth="1"/>
    <col min="13" max="13" width="13.00390625" style="0" customWidth="1"/>
    <col min="14" max="14" width="13.140625" style="0" customWidth="1"/>
    <col min="15" max="15" width="12.00390625" style="0" customWidth="1"/>
    <col min="16" max="16" width="11.28125" style="122" customWidth="1"/>
    <col min="17" max="17" width="12.28125" style="122" customWidth="1"/>
  </cols>
  <sheetData>
    <row r="1" spans="10:17" ht="15">
      <c r="J1" s="98"/>
      <c r="K1" s="74"/>
      <c r="L1" s="74"/>
      <c r="M1" s="74"/>
      <c r="N1" s="74"/>
      <c r="O1" s="74"/>
      <c r="P1" s="74"/>
      <c r="Q1" s="99" t="s">
        <v>161</v>
      </c>
    </row>
    <row r="2" spans="11:17" ht="15">
      <c r="K2" s="100"/>
      <c r="L2" s="164" t="s">
        <v>162</v>
      </c>
      <c r="M2" s="164"/>
      <c r="N2" s="164"/>
      <c r="O2" s="164"/>
      <c r="P2" s="164"/>
      <c r="Q2" s="164"/>
    </row>
    <row r="3" spans="10:17" ht="15">
      <c r="J3" s="98"/>
      <c r="K3" s="74"/>
      <c r="L3" s="74"/>
      <c r="M3" s="74"/>
      <c r="N3" s="101"/>
      <c r="O3" s="101"/>
      <c r="P3" s="101"/>
      <c r="Q3" s="101"/>
    </row>
    <row r="4" spans="10:17" ht="15">
      <c r="J4" s="102"/>
      <c r="K4" s="99"/>
      <c r="L4" s="99"/>
      <c r="M4" s="99"/>
      <c r="N4" s="99"/>
      <c r="O4" s="99" t="s">
        <v>163</v>
      </c>
      <c r="P4" s="103"/>
      <c r="Q4" s="74"/>
    </row>
    <row r="5" spans="10:17" ht="15">
      <c r="J5" s="102"/>
      <c r="K5" s="99"/>
      <c r="L5" s="99"/>
      <c r="M5" s="99"/>
      <c r="N5" s="99"/>
      <c r="O5" s="99"/>
      <c r="P5" s="103"/>
      <c r="Q5" s="74"/>
    </row>
    <row r="6" spans="1:17" ht="15.75">
      <c r="A6" s="165" t="s">
        <v>164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15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8" ht="15">
      <c r="A8" s="167" t="s">
        <v>19</v>
      </c>
      <c r="B8" s="167"/>
      <c r="C8" s="167"/>
      <c r="D8" s="167"/>
      <c r="E8" s="167"/>
      <c r="F8" s="167" t="s">
        <v>165</v>
      </c>
      <c r="G8" s="167" t="s">
        <v>166</v>
      </c>
      <c r="H8" s="167" t="s">
        <v>167</v>
      </c>
      <c r="I8" s="167"/>
      <c r="J8" s="167"/>
      <c r="K8" s="167"/>
      <c r="L8" s="167"/>
      <c r="M8" s="169" t="s">
        <v>168</v>
      </c>
      <c r="N8" s="170"/>
      <c r="O8" s="171"/>
      <c r="P8" s="169" t="s">
        <v>169</v>
      </c>
      <c r="Q8" s="171"/>
      <c r="R8" s="125"/>
    </row>
    <row r="9" spans="1:18" ht="22.5" customHeight="1">
      <c r="A9" s="167"/>
      <c r="B9" s="167"/>
      <c r="C9" s="167"/>
      <c r="D9" s="167"/>
      <c r="E9" s="167"/>
      <c r="F9" s="167"/>
      <c r="G9" s="167"/>
      <c r="H9" s="167" t="s">
        <v>32</v>
      </c>
      <c r="I9" s="167" t="s">
        <v>170</v>
      </c>
      <c r="J9" s="167" t="s">
        <v>171</v>
      </c>
      <c r="K9" s="167" t="s">
        <v>172</v>
      </c>
      <c r="L9" s="167" t="s">
        <v>173</v>
      </c>
      <c r="M9" s="167" t="s">
        <v>189</v>
      </c>
      <c r="N9" s="167" t="s">
        <v>190</v>
      </c>
      <c r="O9" s="167" t="s">
        <v>191</v>
      </c>
      <c r="P9" s="168" t="s">
        <v>192</v>
      </c>
      <c r="Q9" s="168" t="s">
        <v>193</v>
      </c>
      <c r="R9" s="125"/>
    </row>
    <row r="10" spans="1:18" ht="60" customHeight="1">
      <c r="A10" s="104" t="s">
        <v>24</v>
      </c>
      <c r="B10" s="104" t="s">
        <v>20</v>
      </c>
      <c r="C10" s="104" t="s">
        <v>21</v>
      </c>
      <c r="D10" s="104" t="s">
        <v>22</v>
      </c>
      <c r="E10" s="104" t="s">
        <v>174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168"/>
      <c r="R10" s="125"/>
    </row>
    <row r="11" spans="1:18" ht="1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26">
        <v>16</v>
      </c>
      <c r="Q11" s="126">
        <v>17</v>
      </c>
      <c r="R11" s="125"/>
    </row>
    <row r="12" spans="1:18" ht="15">
      <c r="A12" s="161" t="s">
        <v>73</v>
      </c>
      <c r="B12" s="162">
        <v>0</v>
      </c>
      <c r="C12" s="162"/>
      <c r="D12" s="162"/>
      <c r="E12" s="162"/>
      <c r="F12" s="163" t="s">
        <v>230</v>
      </c>
      <c r="G12" s="105" t="s">
        <v>33</v>
      </c>
      <c r="H12" s="106"/>
      <c r="I12" s="106"/>
      <c r="J12" s="106"/>
      <c r="K12" s="106"/>
      <c r="L12" s="106"/>
      <c r="M12" s="107">
        <f>M13</f>
        <v>16495.4</v>
      </c>
      <c r="N12" s="107">
        <f>N13</f>
        <v>14574.09</v>
      </c>
      <c r="O12" s="107">
        <f>O13</f>
        <v>13950</v>
      </c>
      <c r="P12" s="108">
        <f>P13</f>
        <v>0.845690313663203</v>
      </c>
      <c r="Q12" s="108">
        <f>Q13</f>
        <v>0.9571781154089208</v>
      </c>
      <c r="R12" s="125"/>
    </row>
    <row r="13" spans="1:18" ht="31.5">
      <c r="A13" s="161"/>
      <c r="B13" s="162"/>
      <c r="C13" s="162"/>
      <c r="D13" s="162"/>
      <c r="E13" s="162"/>
      <c r="F13" s="163"/>
      <c r="G13" s="105" t="s">
        <v>118</v>
      </c>
      <c r="H13" s="106">
        <v>939</v>
      </c>
      <c r="I13" s="106"/>
      <c r="J13" s="109"/>
      <c r="K13" s="109"/>
      <c r="L13" s="109"/>
      <c r="M13" s="107">
        <f>M15+M20+M25</f>
        <v>16495.4</v>
      </c>
      <c r="N13" s="107">
        <f>N14+N19+N24</f>
        <v>14574.09</v>
      </c>
      <c r="O13" s="107">
        <f>O15+O20+O24</f>
        <v>13950</v>
      </c>
      <c r="P13" s="108">
        <f>O13/M13</f>
        <v>0.845690313663203</v>
      </c>
      <c r="Q13" s="108">
        <f>O13/N13</f>
        <v>0.9571781154089208</v>
      </c>
      <c r="R13" s="125"/>
    </row>
    <row r="14" spans="1:18" ht="15">
      <c r="A14" s="161" t="s">
        <v>73</v>
      </c>
      <c r="B14" s="162">
        <v>0</v>
      </c>
      <c r="C14" s="161" t="s">
        <v>82</v>
      </c>
      <c r="D14" s="162"/>
      <c r="E14" s="162"/>
      <c r="F14" s="163" t="s">
        <v>176</v>
      </c>
      <c r="G14" s="105" t="s">
        <v>33</v>
      </c>
      <c r="H14" s="106"/>
      <c r="I14" s="106"/>
      <c r="J14" s="110"/>
      <c r="K14" s="110"/>
      <c r="L14" s="109"/>
      <c r="M14" s="107">
        <f>M15</f>
        <v>472</v>
      </c>
      <c r="N14" s="107">
        <f>N15</f>
        <v>689</v>
      </c>
      <c r="O14" s="107">
        <f>O15</f>
        <v>678.4</v>
      </c>
      <c r="P14" s="108">
        <f>P15</f>
        <v>1.4372881355932203</v>
      </c>
      <c r="Q14" s="108">
        <f>Q15</f>
        <v>0.9846153846153846</v>
      </c>
      <c r="R14" s="125"/>
    </row>
    <row r="15" spans="1:18" ht="31.5">
      <c r="A15" s="161"/>
      <c r="B15" s="162"/>
      <c r="C15" s="161"/>
      <c r="D15" s="162"/>
      <c r="E15" s="162"/>
      <c r="F15" s="163"/>
      <c r="G15" s="105" t="s">
        <v>118</v>
      </c>
      <c r="H15" s="106">
        <v>939</v>
      </c>
      <c r="I15" s="106"/>
      <c r="J15" s="110"/>
      <c r="K15" s="110"/>
      <c r="L15" s="109"/>
      <c r="M15" s="111">
        <f>M16+M17+M18</f>
        <v>472</v>
      </c>
      <c r="N15" s="111">
        <f>N16+N17+N18</f>
        <v>689</v>
      </c>
      <c r="O15" s="111">
        <f>O16+O17+O18</f>
        <v>678.4</v>
      </c>
      <c r="P15" s="112">
        <f>O15/M15</f>
        <v>1.4372881355932203</v>
      </c>
      <c r="Q15" s="112">
        <f>O15/N15</f>
        <v>0.9846153846153846</v>
      </c>
      <c r="R15" s="125"/>
    </row>
    <row r="16" spans="1:18" ht="33.75">
      <c r="A16" s="113" t="s">
        <v>73</v>
      </c>
      <c r="B16" s="104">
        <v>0</v>
      </c>
      <c r="C16" s="113" t="s">
        <v>82</v>
      </c>
      <c r="D16" s="104">
        <v>2</v>
      </c>
      <c r="E16" s="104">
        <v>1</v>
      </c>
      <c r="F16" s="114" t="s">
        <v>85</v>
      </c>
      <c r="G16" s="114" t="s">
        <v>118</v>
      </c>
      <c r="H16" s="115">
        <v>939</v>
      </c>
      <c r="I16" s="116" t="s">
        <v>82</v>
      </c>
      <c r="J16" s="116" t="s">
        <v>177</v>
      </c>
      <c r="K16" s="116" t="s">
        <v>194</v>
      </c>
      <c r="L16" s="115">
        <v>244</v>
      </c>
      <c r="M16" s="117">
        <v>192</v>
      </c>
      <c r="N16" s="117">
        <v>222</v>
      </c>
      <c r="O16" s="117">
        <v>219.5</v>
      </c>
      <c r="P16" s="119">
        <f>O16/M16</f>
        <v>1.1432291666666667</v>
      </c>
      <c r="Q16" s="119">
        <f>O16/N16</f>
        <v>0.9887387387387387</v>
      </c>
      <c r="R16" s="125"/>
    </row>
    <row r="17" spans="1:18" ht="45">
      <c r="A17" s="113" t="s">
        <v>73</v>
      </c>
      <c r="B17" s="104">
        <v>0</v>
      </c>
      <c r="C17" s="113" t="s">
        <v>82</v>
      </c>
      <c r="D17" s="104">
        <v>5</v>
      </c>
      <c r="E17" s="104">
        <v>1</v>
      </c>
      <c r="F17" s="114" t="s">
        <v>178</v>
      </c>
      <c r="G17" s="114" t="s">
        <v>118</v>
      </c>
      <c r="H17" s="115">
        <v>939</v>
      </c>
      <c r="I17" s="116" t="s">
        <v>82</v>
      </c>
      <c r="J17" s="116" t="s">
        <v>177</v>
      </c>
      <c r="K17" s="116" t="s">
        <v>195</v>
      </c>
      <c r="L17" s="115">
        <v>244</v>
      </c>
      <c r="M17" s="117">
        <v>0</v>
      </c>
      <c r="N17" s="117">
        <v>0</v>
      </c>
      <c r="O17" s="117">
        <v>0</v>
      </c>
      <c r="P17" s="119">
        <v>0</v>
      </c>
      <c r="Q17" s="119">
        <v>0</v>
      </c>
      <c r="R17" s="125"/>
    </row>
    <row r="18" spans="1:18" ht="33.75">
      <c r="A18" s="113" t="s">
        <v>73</v>
      </c>
      <c r="B18" s="104">
        <v>0</v>
      </c>
      <c r="C18" s="113" t="s">
        <v>82</v>
      </c>
      <c r="D18" s="104">
        <v>6</v>
      </c>
      <c r="E18" s="104">
        <v>1</v>
      </c>
      <c r="F18" s="120" t="s">
        <v>179</v>
      </c>
      <c r="G18" s="114" t="s">
        <v>118</v>
      </c>
      <c r="H18" s="115">
        <v>939</v>
      </c>
      <c r="I18" s="116" t="s">
        <v>82</v>
      </c>
      <c r="J18" s="116" t="s">
        <v>177</v>
      </c>
      <c r="K18" s="116" t="s">
        <v>196</v>
      </c>
      <c r="L18" s="115">
        <v>244</v>
      </c>
      <c r="M18" s="117">
        <v>280</v>
      </c>
      <c r="N18" s="117">
        <v>467</v>
      </c>
      <c r="O18" s="117">
        <v>458.9</v>
      </c>
      <c r="P18" s="119">
        <f>O18/M18</f>
        <v>1.6389285714285713</v>
      </c>
      <c r="Q18" s="119">
        <f>O18/N18</f>
        <v>0.9826552462526766</v>
      </c>
      <c r="R18" s="125"/>
    </row>
    <row r="19" spans="1:18" ht="15">
      <c r="A19" s="161" t="s">
        <v>73</v>
      </c>
      <c r="B19" s="162">
        <v>0</v>
      </c>
      <c r="C19" s="161" t="s">
        <v>23</v>
      </c>
      <c r="D19" s="162"/>
      <c r="E19" s="162"/>
      <c r="F19" s="163" t="s">
        <v>180</v>
      </c>
      <c r="G19" s="105" t="s">
        <v>33</v>
      </c>
      <c r="H19" s="106"/>
      <c r="I19" s="106"/>
      <c r="J19" s="121"/>
      <c r="K19" s="121"/>
      <c r="L19" s="106"/>
      <c r="M19" s="107">
        <f>M20</f>
        <v>7659.5</v>
      </c>
      <c r="N19" s="107">
        <f>N20</f>
        <v>5920.09</v>
      </c>
      <c r="O19" s="107">
        <f>O20</f>
        <v>5526.4</v>
      </c>
      <c r="P19" s="108">
        <f>P20</f>
        <v>0.7215092368953586</v>
      </c>
      <c r="Q19" s="108">
        <f>Q20</f>
        <v>0.9334993218008509</v>
      </c>
      <c r="R19" s="125"/>
    </row>
    <row r="20" spans="1:18" ht="31.5">
      <c r="A20" s="161"/>
      <c r="B20" s="162"/>
      <c r="C20" s="161"/>
      <c r="D20" s="162"/>
      <c r="E20" s="162"/>
      <c r="F20" s="163"/>
      <c r="G20" s="105" t="s">
        <v>118</v>
      </c>
      <c r="H20" s="106">
        <v>939</v>
      </c>
      <c r="I20" s="106"/>
      <c r="J20" s="121"/>
      <c r="K20" s="121"/>
      <c r="L20" s="106"/>
      <c r="M20" s="111">
        <f>M21+M22+M23</f>
        <v>7659.5</v>
      </c>
      <c r="N20" s="111">
        <f>N21+N22+N23</f>
        <v>5920.09</v>
      </c>
      <c r="O20" s="111">
        <f>O21+O22+O23</f>
        <v>5526.4</v>
      </c>
      <c r="P20" s="112">
        <f>O20/M20</f>
        <v>0.7215092368953586</v>
      </c>
      <c r="Q20" s="112">
        <f>O20/N20</f>
        <v>0.9334993218008509</v>
      </c>
      <c r="R20" s="125"/>
    </row>
    <row r="21" spans="1:18" ht="33.75">
      <c r="A21" s="113" t="s">
        <v>73</v>
      </c>
      <c r="B21" s="104">
        <v>0</v>
      </c>
      <c r="C21" s="113" t="s">
        <v>23</v>
      </c>
      <c r="D21" s="104">
        <v>1</v>
      </c>
      <c r="E21" s="104">
        <v>1</v>
      </c>
      <c r="F21" s="114" t="s">
        <v>107</v>
      </c>
      <c r="G21" s="114" t="s">
        <v>118</v>
      </c>
      <c r="H21" s="115">
        <v>939</v>
      </c>
      <c r="I21" s="116" t="s">
        <v>82</v>
      </c>
      <c r="J21" s="116" t="s">
        <v>177</v>
      </c>
      <c r="K21" s="116" t="s">
        <v>197</v>
      </c>
      <c r="L21" s="115">
        <v>244</v>
      </c>
      <c r="M21" s="117">
        <v>119</v>
      </c>
      <c r="N21" s="117">
        <v>73</v>
      </c>
      <c r="O21" s="117">
        <v>37</v>
      </c>
      <c r="P21" s="119">
        <f>O21/M21</f>
        <v>0.31092436974789917</v>
      </c>
      <c r="Q21" s="119">
        <f>O21/N21</f>
        <v>0.5068493150684932</v>
      </c>
      <c r="R21" s="125"/>
    </row>
    <row r="22" spans="1:18" ht="45">
      <c r="A22" s="113" t="s">
        <v>73</v>
      </c>
      <c r="B22" s="104">
        <v>0</v>
      </c>
      <c r="C22" s="113" t="s">
        <v>23</v>
      </c>
      <c r="D22" s="104">
        <v>7</v>
      </c>
      <c r="E22" s="104">
        <v>1</v>
      </c>
      <c r="F22" s="114" t="s">
        <v>113</v>
      </c>
      <c r="G22" s="114" t="s">
        <v>118</v>
      </c>
      <c r="H22" s="115">
        <v>939</v>
      </c>
      <c r="I22" s="116" t="s">
        <v>82</v>
      </c>
      <c r="J22" s="116" t="s">
        <v>177</v>
      </c>
      <c r="K22" s="116" t="s">
        <v>199</v>
      </c>
      <c r="L22" s="115" t="s">
        <v>198</v>
      </c>
      <c r="M22" s="117">
        <v>340.7</v>
      </c>
      <c r="N22" s="117">
        <v>340.7</v>
      </c>
      <c r="O22" s="117">
        <v>340.7</v>
      </c>
      <c r="P22" s="119">
        <f>O22/M22</f>
        <v>1</v>
      </c>
      <c r="Q22" s="119">
        <f>O22/N22</f>
        <v>1</v>
      </c>
      <c r="R22" s="125"/>
    </row>
    <row r="23" spans="1:18" ht="33.75">
      <c r="A23" s="113" t="s">
        <v>73</v>
      </c>
      <c r="B23" s="104">
        <v>0</v>
      </c>
      <c r="C23" s="113" t="s">
        <v>23</v>
      </c>
      <c r="D23" s="104">
        <v>8</v>
      </c>
      <c r="E23" s="104">
        <v>1</v>
      </c>
      <c r="F23" s="114" t="s">
        <v>181</v>
      </c>
      <c r="G23" s="114" t="s">
        <v>118</v>
      </c>
      <c r="H23" s="106"/>
      <c r="I23" s="106"/>
      <c r="J23" s="121"/>
      <c r="K23" s="121"/>
      <c r="L23" s="106"/>
      <c r="M23" s="117">
        <v>7199.8</v>
      </c>
      <c r="N23" s="117">
        <v>5506.39</v>
      </c>
      <c r="O23" s="117">
        <v>5148.7</v>
      </c>
      <c r="P23" s="119">
        <f>O23/M23</f>
        <v>0.7151170865857385</v>
      </c>
      <c r="Q23" s="119">
        <f>O23/N23</f>
        <v>0.9350409251796549</v>
      </c>
      <c r="R23" s="125"/>
    </row>
    <row r="24" spans="1:18" ht="15">
      <c r="A24" s="161" t="s">
        <v>73</v>
      </c>
      <c r="B24" s="162">
        <v>0</v>
      </c>
      <c r="C24" s="161" t="s">
        <v>84</v>
      </c>
      <c r="D24" s="162">
        <v>1</v>
      </c>
      <c r="E24" s="162"/>
      <c r="F24" s="163" t="s">
        <v>182</v>
      </c>
      <c r="G24" s="105" t="s">
        <v>33</v>
      </c>
      <c r="H24" s="109">
        <v>939</v>
      </c>
      <c r="I24" s="110" t="s">
        <v>82</v>
      </c>
      <c r="J24" s="110" t="s">
        <v>177</v>
      </c>
      <c r="K24" s="110"/>
      <c r="L24" s="110"/>
      <c r="M24" s="107">
        <f>M25</f>
        <v>8363.9</v>
      </c>
      <c r="N24" s="107">
        <f>N25</f>
        <v>7965</v>
      </c>
      <c r="O24" s="107">
        <f>O25</f>
        <v>7745.2</v>
      </c>
      <c r="P24" s="108">
        <f>P25</f>
        <v>0.9260273317471515</v>
      </c>
      <c r="Q24" s="108">
        <f>Q25</f>
        <v>0.972404268675455</v>
      </c>
      <c r="R24" s="125"/>
    </row>
    <row r="25" spans="1:18" ht="52.5">
      <c r="A25" s="161"/>
      <c r="B25" s="162"/>
      <c r="C25" s="161"/>
      <c r="D25" s="162"/>
      <c r="E25" s="162"/>
      <c r="F25" s="163"/>
      <c r="G25" s="105" t="s">
        <v>118</v>
      </c>
      <c r="H25" s="109">
        <v>939</v>
      </c>
      <c r="I25" s="110" t="s">
        <v>82</v>
      </c>
      <c r="J25" s="110" t="s">
        <v>177</v>
      </c>
      <c r="K25" s="110" t="s">
        <v>200</v>
      </c>
      <c r="L25" s="110" t="s">
        <v>183</v>
      </c>
      <c r="M25" s="129">
        <v>8363.9</v>
      </c>
      <c r="N25" s="129">
        <v>7965</v>
      </c>
      <c r="O25" s="130">
        <v>7745.2</v>
      </c>
      <c r="P25" s="118">
        <f>O25/M25</f>
        <v>0.9260273317471515</v>
      </c>
      <c r="Q25" s="119">
        <f>O25/N25</f>
        <v>0.972404268675455</v>
      </c>
      <c r="R25" s="125"/>
    </row>
    <row r="26" spans="13:15" ht="15">
      <c r="M26" s="127"/>
      <c r="N26" s="128"/>
      <c r="O26" s="127"/>
    </row>
    <row r="28" spans="6:9" s="123" customFormat="1" ht="15">
      <c r="F28" s="123" t="s">
        <v>155</v>
      </c>
      <c r="G28" s="124"/>
      <c r="I28" s="123" t="s">
        <v>156</v>
      </c>
    </row>
  </sheetData>
  <sheetProtection/>
  <mergeCells count="43">
    <mergeCell ref="H8:L8"/>
    <mergeCell ref="M8:O8"/>
    <mergeCell ref="P8:Q8"/>
    <mergeCell ref="H9:H10"/>
    <mergeCell ref="J9:J10"/>
    <mergeCell ref="K9:K10"/>
    <mergeCell ref="L9:L10"/>
    <mergeCell ref="M9:M10"/>
    <mergeCell ref="N9:N10"/>
    <mergeCell ref="L2:Q2"/>
    <mergeCell ref="A6:Q6"/>
    <mergeCell ref="A7:Q7"/>
    <mergeCell ref="A8:E9"/>
    <mergeCell ref="F8:F10"/>
    <mergeCell ref="O9:O10"/>
    <mergeCell ref="P9:P10"/>
    <mergeCell ref="Q9:Q10"/>
    <mergeCell ref="I9:I10"/>
    <mergeCell ref="G8:G10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9:A20"/>
    <mergeCell ref="B19:B20"/>
    <mergeCell ref="C19:C20"/>
    <mergeCell ref="D19:D20"/>
    <mergeCell ref="E19:E20"/>
    <mergeCell ref="F19:F20"/>
    <mergeCell ref="A24:A25"/>
    <mergeCell ref="B24:B25"/>
    <mergeCell ref="C24:C25"/>
    <mergeCell ref="D24:D25"/>
    <mergeCell ref="E24:E25"/>
    <mergeCell ref="F24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0"/>
      <c r="B1" s="10"/>
      <c r="C1" s="10"/>
      <c r="D1" s="10"/>
      <c r="E1" s="10"/>
      <c r="F1" s="10"/>
      <c r="G1" s="10"/>
    </row>
    <row r="2" spans="1:7" ht="17.25" customHeight="1">
      <c r="A2" s="173" t="s">
        <v>61</v>
      </c>
      <c r="B2" s="174"/>
      <c r="C2" s="174"/>
      <c r="D2" s="174"/>
      <c r="E2" s="174"/>
      <c r="F2" s="174"/>
      <c r="G2" s="174"/>
    </row>
    <row r="3" spans="1:7" ht="9.75" customHeight="1">
      <c r="A3" s="10"/>
      <c r="B3" s="10"/>
      <c r="C3" s="10"/>
      <c r="D3" s="10"/>
      <c r="E3" s="10"/>
      <c r="F3" s="10"/>
      <c r="G3" s="10"/>
    </row>
    <row r="4" spans="1:7" s="26" customFormat="1" ht="24.75" customHeight="1">
      <c r="A4" s="172" t="s">
        <v>19</v>
      </c>
      <c r="B4" s="175"/>
      <c r="C4" s="172" t="s">
        <v>34</v>
      </c>
      <c r="D4" s="172" t="s">
        <v>35</v>
      </c>
      <c r="E4" s="178" t="s">
        <v>36</v>
      </c>
      <c r="F4" s="179"/>
      <c r="G4" s="172" t="s">
        <v>60</v>
      </c>
    </row>
    <row r="5" spans="1:7" s="26" customFormat="1" ht="29.25" customHeight="1">
      <c r="A5" s="172"/>
      <c r="B5" s="175"/>
      <c r="C5" s="175" t="s">
        <v>31</v>
      </c>
      <c r="D5" s="175"/>
      <c r="E5" s="176" t="s">
        <v>58</v>
      </c>
      <c r="F5" s="180" t="s">
        <v>59</v>
      </c>
      <c r="G5" s="172"/>
    </row>
    <row r="6" spans="1:7" s="26" customFormat="1" ht="23.25" customHeight="1">
      <c r="A6" s="11" t="s">
        <v>24</v>
      </c>
      <c r="B6" s="11" t="s">
        <v>20</v>
      </c>
      <c r="C6" s="175"/>
      <c r="D6" s="175"/>
      <c r="E6" s="177"/>
      <c r="F6" s="181"/>
      <c r="G6" s="172"/>
    </row>
    <row r="7" spans="1:7" s="26" customFormat="1" ht="11.25">
      <c r="A7" s="11">
        <v>1</v>
      </c>
      <c r="B7" s="11">
        <v>2</v>
      </c>
      <c r="C7" s="148">
        <v>3</v>
      </c>
      <c r="D7" s="148">
        <v>4</v>
      </c>
      <c r="E7" s="149">
        <v>5</v>
      </c>
      <c r="F7" s="150">
        <v>6</v>
      </c>
      <c r="G7" s="11">
        <v>7</v>
      </c>
    </row>
    <row r="8" spans="1:7" ht="15" customHeight="1">
      <c r="A8" s="182" t="s">
        <v>73</v>
      </c>
      <c r="B8" s="182" t="s">
        <v>74</v>
      </c>
      <c r="C8" s="184" t="s">
        <v>230</v>
      </c>
      <c r="D8" s="12" t="s">
        <v>33</v>
      </c>
      <c r="E8" s="21">
        <f>E9</f>
        <v>14574.09</v>
      </c>
      <c r="F8" s="21">
        <f>F9</f>
        <v>13950</v>
      </c>
      <c r="G8" s="21">
        <f>G9</f>
        <v>95.71781154089209</v>
      </c>
    </row>
    <row r="9" spans="1:7" ht="15" customHeight="1">
      <c r="A9" s="182"/>
      <c r="B9" s="182"/>
      <c r="C9" s="184"/>
      <c r="D9" s="14" t="s">
        <v>184</v>
      </c>
      <c r="E9" s="22">
        <f>E11</f>
        <v>14574.09</v>
      </c>
      <c r="F9" s="22">
        <f>F11</f>
        <v>13950</v>
      </c>
      <c r="G9" s="22">
        <f>G11</f>
        <v>95.71781154089209</v>
      </c>
    </row>
    <row r="10" spans="1:7" ht="15" customHeight="1">
      <c r="A10" s="182"/>
      <c r="B10" s="182"/>
      <c r="C10" s="184"/>
      <c r="D10" s="18" t="s">
        <v>38</v>
      </c>
      <c r="E10" s="15"/>
      <c r="F10" s="15"/>
      <c r="G10" s="21"/>
    </row>
    <row r="11" spans="1:7" ht="15" customHeight="1">
      <c r="A11" s="182"/>
      <c r="B11" s="182"/>
      <c r="C11" s="184"/>
      <c r="D11" s="18" t="s">
        <v>39</v>
      </c>
      <c r="E11" s="15">
        <f>'ф 1'!N12</f>
        <v>14574.09</v>
      </c>
      <c r="F11" s="15">
        <f>'ф 1'!O12</f>
        <v>13950</v>
      </c>
      <c r="G11" s="21">
        <f>F11/E11*100</f>
        <v>95.71781154089209</v>
      </c>
    </row>
    <row r="12" spans="1:7" ht="15" customHeight="1">
      <c r="A12" s="182"/>
      <c r="B12" s="182"/>
      <c r="C12" s="184"/>
      <c r="D12" s="18" t="s">
        <v>185</v>
      </c>
      <c r="E12" s="15"/>
      <c r="F12" s="15"/>
      <c r="G12" s="21"/>
    </row>
    <row r="13" spans="1:7" ht="15" customHeight="1">
      <c r="A13" s="182"/>
      <c r="B13" s="182"/>
      <c r="C13" s="184"/>
      <c r="D13" s="18" t="s">
        <v>186</v>
      </c>
      <c r="E13" s="15"/>
      <c r="F13" s="15"/>
      <c r="G13" s="21"/>
    </row>
    <row r="14" spans="1:7" ht="27" customHeight="1">
      <c r="A14" s="182"/>
      <c r="B14" s="182"/>
      <c r="C14" s="184"/>
      <c r="D14" s="20" t="s">
        <v>187</v>
      </c>
      <c r="E14" s="15"/>
      <c r="F14" s="15"/>
      <c r="G14" s="21"/>
    </row>
    <row r="15" spans="1:7" ht="15" customHeight="1">
      <c r="A15" s="182"/>
      <c r="B15" s="182"/>
      <c r="C15" s="184"/>
      <c r="D15" s="20" t="s">
        <v>188</v>
      </c>
      <c r="E15" s="16"/>
      <c r="F15" s="16"/>
      <c r="G15" s="21"/>
    </row>
    <row r="16" spans="1:7" ht="15" customHeight="1" hidden="1">
      <c r="A16" s="182" t="s">
        <v>1</v>
      </c>
      <c r="B16" s="182" t="s">
        <v>18</v>
      </c>
      <c r="C16" s="184" t="s">
        <v>3</v>
      </c>
      <c r="D16" s="12" t="s">
        <v>33</v>
      </c>
      <c r="E16" s="21"/>
      <c r="F16" s="21"/>
      <c r="G16" s="21"/>
    </row>
    <row r="17" spans="1:7" ht="15" customHeight="1" hidden="1">
      <c r="A17" s="182"/>
      <c r="B17" s="182"/>
      <c r="C17" s="184"/>
      <c r="D17" s="14" t="s">
        <v>37</v>
      </c>
      <c r="E17" s="22"/>
      <c r="F17" s="22"/>
      <c r="G17" s="22"/>
    </row>
    <row r="18" spans="1:7" ht="15" customHeight="1" hidden="1">
      <c r="A18" s="182"/>
      <c r="B18" s="182"/>
      <c r="C18" s="184"/>
      <c r="D18" s="18" t="s">
        <v>38</v>
      </c>
      <c r="E18" s="15"/>
      <c r="F18" s="15"/>
      <c r="G18" s="15"/>
    </row>
    <row r="19" spans="1:7" ht="15" customHeight="1" hidden="1">
      <c r="A19" s="182"/>
      <c r="B19" s="182"/>
      <c r="C19" s="184"/>
      <c r="D19" s="18" t="s">
        <v>39</v>
      </c>
      <c r="E19" s="15"/>
      <c r="F19" s="15"/>
      <c r="G19" s="15"/>
    </row>
    <row r="20" spans="1:7" ht="15" customHeight="1" hidden="1">
      <c r="A20" s="182"/>
      <c r="B20" s="182"/>
      <c r="C20" s="184"/>
      <c r="D20" s="18" t="s">
        <v>42</v>
      </c>
      <c r="E20" s="15"/>
      <c r="F20" s="15"/>
      <c r="G20" s="15"/>
    </row>
    <row r="21" spans="1:7" ht="15" customHeight="1" hidden="1">
      <c r="A21" s="182"/>
      <c r="B21" s="182"/>
      <c r="C21" s="184"/>
      <c r="D21" s="18" t="s">
        <v>43</v>
      </c>
      <c r="E21" s="15"/>
      <c r="F21" s="15"/>
      <c r="G21" s="15"/>
    </row>
    <row r="22" spans="1:7" ht="15" customHeight="1" hidden="1">
      <c r="A22" s="182"/>
      <c r="B22" s="182"/>
      <c r="C22" s="184"/>
      <c r="D22" s="20" t="s">
        <v>44</v>
      </c>
      <c r="E22" s="15"/>
      <c r="F22" s="15"/>
      <c r="G22" s="15"/>
    </row>
    <row r="23" spans="1:7" ht="15" customHeight="1" hidden="1">
      <c r="A23" s="182"/>
      <c r="B23" s="182"/>
      <c r="C23" s="184"/>
      <c r="D23" s="20" t="s">
        <v>45</v>
      </c>
      <c r="E23" s="16"/>
      <c r="F23" s="16"/>
      <c r="G23" s="16"/>
    </row>
    <row r="24" spans="1:7" ht="15" customHeight="1" hidden="1">
      <c r="A24" s="182" t="s">
        <v>1</v>
      </c>
      <c r="B24" s="182" t="s">
        <v>4</v>
      </c>
      <c r="C24" s="184" t="s">
        <v>3</v>
      </c>
      <c r="D24" s="12" t="s">
        <v>33</v>
      </c>
      <c r="E24" s="13"/>
      <c r="F24" s="13"/>
      <c r="G24" s="21"/>
    </row>
    <row r="25" spans="1:8" ht="15" customHeight="1" hidden="1">
      <c r="A25" s="182"/>
      <c r="B25" s="182"/>
      <c r="C25" s="184"/>
      <c r="D25" s="14" t="s">
        <v>37</v>
      </c>
      <c r="E25" s="15"/>
      <c r="F25" s="22"/>
      <c r="G25" s="21"/>
      <c r="H25" s="17"/>
    </row>
    <row r="26" spans="1:7" ht="15" customHeight="1" hidden="1">
      <c r="A26" s="182"/>
      <c r="B26" s="182"/>
      <c r="C26" s="184"/>
      <c r="D26" s="18" t="s">
        <v>38</v>
      </c>
      <c r="E26" s="15"/>
      <c r="F26" s="40"/>
      <c r="G26" s="21"/>
    </row>
    <row r="27" spans="1:7" ht="15" customHeight="1" hidden="1">
      <c r="A27" s="182"/>
      <c r="B27" s="182"/>
      <c r="C27" s="184"/>
      <c r="D27" s="18" t="s">
        <v>39</v>
      </c>
      <c r="E27" s="15"/>
      <c r="F27" s="22"/>
      <c r="G27" s="21"/>
    </row>
    <row r="28" spans="1:7" ht="15" customHeight="1" hidden="1">
      <c r="A28" s="182"/>
      <c r="B28" s="182"/>
      <c r="C28" s="184"/>
      <c r="D28" s="18" t="s">
        <v>40</v>
      </c>
      <c r="E28" s="15"/>
      <c r="F28" s="22"/>
      <c r="G28" s="21"/>
    </row>
    <row r="29" spans="1:7" ht="15" customHeight="1" hidden="1">
      <c r="A29" s="182"/>
      <c r="B29" s="182"/>
      <c r="C29" s="184"/>
      <c r="D29" s="18" t="s">
        <v>41</v>
      </c>
      <c r="E29" s="15"/>
      <c r="F29" s="22"/>
      <c r="G29" s="21"/>
    </row>
    <row r="30" spans="1:7" ht="15" customHeight="1" hidden="1">
      <c r="A30" s="182"/>
      <c r="B30" s="182"/>
      <c r="C30" s="184"/>
      <c r="D30" s="18" t="s">
        <v>43</v>
      </c>
      <c r="E30" s="15"/>
      <c r="F30" s="22"/>
      <c r="G30" s="21"/>
    </row>
    <row r="31" spans="1:7" ht="15" customHeight="1" hidden="1">
      <c r="A31" s="182"/>
      <c r="B31" s="182"/>
      <c r="C31" s="184"/>
      <c r="D31" s="19" t="s">
        <v>46</v>
      </c>
      <c r="E31" s="15"/>
      <c r="F31" s="22"/>
      <c r="G31" s="21"/>
    </row>
    <row r="32" spans="1:7" ht="14.25" customHeight="1" hidden="1">
      <c r="A32" s="182"/>
      <c r="B32" s="182"/>
      <c r="C32" s="184"/>
      <c r="D32" s="24" t="s">
        <v>47</v>
      </c>
      <c r="E32" s="23"/>
      <c r="F32" s="22"/>
      <c r="G32" s="21"/>
    </row>
    <row r="33" spans="1:8" ht="15" customHeight="1" hidden="1">
      <c r="A33" s="183"/>
      <c r="B33" s="183"/>
      <c r="C33" s="184"/>
      <c r="D33" s="20" t="s">
        <v>45</v>
      </c>
      <c r="E33" s="15"/>
      <c r="F33" s="22"/>
      <c r="G33" s="21"/>
      <c r="H33" s="17"/>
    </row>
    <row r="36" spans="3:5" ht="15">
      <c r="C36" t="s">
        <v>155</v>
      </c>
      <c r="E36" t="s">
        <v>156</v>
      </c>
    </row>
  </sheetData>
  <sheetProtection/>
  <mergeCells count="17">
    <mergeCell ref="A24:A33"/>
    <mergeCell ref="B24:B33"/>
    <mergeCell ref="C24:C33"/>
    <mergeCell ref="A8:A15"/>
    <mergeCell ref="B8:B15"/>
    <mergeCell ref="C8:C15"/>
    <mergeCell ref="A16:A23"/>
    <mergeCell ref="B16:B23"/>
    <mergeCell ref="C16:C23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K8" sqref="K8"/>
    </sheetView>
  </sheetViews>
  <sheetFormatPr defaultColWidth="8.8515625" defaultRowHeight="15"/>
  <cols>
    <col min="1" max="1" width="4.7109375" style="39" customWidth="1"/>
    <col min="2" max="2" width="3.7109375" style="39" customWidth="1"/>
    <col min="3" max="3" width="4.140625" style="39" customWidth="1"/>
    <col min="4" max="4" width="4.57421875" style="39" customWidth="1"/>
    <col min="5" max="5" width="28.28125" style="39" customWidth="1"/>
    <col min="6" max="6" width="17.57421875" style="39" customWidth="1"/>
    <col min="7" max="7" width="8.28125" style="39" customWidth="1"/>
    <col min="8" max="8" width="6.57421875" style="39" customWidth="1"/>
    <col min="9" max="9" width="25.28125" style="39" customWidth="1"/>
    <col min="10" max="10" width="24.28125" style="42" customWidth="1"/>
    <col min="11" max="11" width="13.421875" style="41" customWidth="1"/>
    <col min="12" max="16384" width="8.8515625" style="39" customWidth="1"/>
  </cols>
  <sheetData>
    <row r="1" spans="1:14" ht="3" customHeight="1">
      <c r="A1" s="29"/>
      <c r="B1" s="29"/>
      <c r="C1" s="29"/>
      <c r="D1" s="29"/>
      <c r="E1" s="29"/>
      <c r="F1" s="29"/>
      <c r="G1" s="29"/>
      <c r="H1" s="29"/>
      <c r="I1" s="32"/>
      <c r="J1" s="33"/>
      <c r="K1" s="33"/>
      <c r="L1" s="32"/>
      <c r="M1" s="32"/>
      <c r="N1" s="34"/>
    </row>
    <row r="2" spans="1:10" ht="12.75">
      <c r="A2" s="186" t="s">
        <v>55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1.25">
      <c r="A3" s="35"/>
      <c r="B3" s="35"/>
      <c r="C3" s="35"/>
      <c r="D3" s="30"/>
      <c r="E3" s="30"/>
      <c r="F3" s="30"/>
      <c r="G3" s="30"/>
      <c r="H3" s="30"/>
      <c r="I3" s="30"/>
      <c r="J3" s="36"/>
    </row>
    <row r="4" spans="1:11" ht="42" customHeight="1">
      <c r="A4" s="188" t="s">
        <v>19</v>
      </c>
      <c r="B4" s="189"/>
      <c r="C4" s="189"/>
      <c r="D4" s="190"/>
      <c r="E4" s="191" t="s">
        <v>25</v>
      </c>
      <c r="F4" s="191" t="s">
        <v>5</v>
      </c>
      <c r="G4" s="191" t="s">
        <v>53</v>
      </c>
      <c r="H4" s="191" t="s">
        <v>54</v>
      </c>
      <c r="I4" s="191" t="s">
        <v>16</v>
      </c>
      <c r="J4" s="193" t="s">
        <v>49</v>
      </c>
      <c r="K4" s="185" t="s">
        <v>50</v>
      </c>
    </row>
    <row r="5" spans="1:11" ht="15" customHeight="1">
      <c r="A5" s="28" t="s">
        <v>24</v>
      </c>
      <c r="B5" s="28" t="s">
        <v>20</v>
      </c>
      <c r="C5" s="28" t="s">
        <v>21</v>
      </c>
      <c r="D5" s="28" t="s">
        <v>22</v>
      </c>
      <c r="E5" s="192"/>
      <c r="F5" s="192"/>
      <c r="G5" s="192"/>
      <c r="H5" s="192"/>
      <c r="I5" s="192"/>
      <c r="J5" s="194"/>
      <c r="K5" s="185"/>
    </row>
    <row r="6" spans="1:11" s="50" customFormat="1" ht="38.25">
      <c r="A6" s="45">
        <v>15</v>
      </c>
      <c r="B6" s="45">
        <v>0</v>
      </c>
      <c r="C6" s="45"/>
      <c r="D6" s="45"/>
      <c r="E6" s="46" t="s">
        <v>76</v>
      </c>
      <c r="F6" s="47"/>
      <c r="G6" s="47"/>
      <c r="H6" s="47"/>
      <c r="I6" s="47"/>
      <c r="J6" s="48"/>
      <c r="K6" s="49"/>
    </row>
    <row r="7" spans="1:11" s="58" customFormat="1" ht="76.5">
      <c r="A7" s="51" t="s">
        <v>73</v>
      </c>
      <c r="B7" s="51" t="s">
        <v>74</v>
      </c>
      <c r="C7" s="51" t="s">
        <v>26</v>
      </c>
      <c r="D7" s="52"/>
      <c r="E7" s="53" t="s">
        <v>77</v>
      </c>
      <c r="F7" s="54" t="s">
        <v>76</v>
      </c>
      <c r="G7" s="54" t="s">
        <v>78</v>
      </c>
      <c r="H7" s="54"/>
      <c r="I7" s="55"/>
      <c r="J7" s="56"/>
      <c r="K7" s="57"/>
    </row>
    <row r="8" spans="1:11" s="58" customFormat="1" ht="84">
      <c r="A8" s="75">
        <v>15</v>
      </c>
      <c r="B8" s="75">
        <v>0</v>
      </c>
      <c r="C8" s="76" t="s">
        <v>82</v>
      </c>
      <c r="D8" s="75">
        <v>1</v>
      </c>
      <c r="E8" s="80" t="s">
        <v>79</v>
      </c>
      <c r="F8" s="80" t="s">
        <v>80</v>
      </c>
      <c r="G8" s="80" t="s">
        <v>81</v>
      </c>
      <c r="H8" s="80" t="s">
        <v>83</v>
      </c>
      <c r="I8" s="93" t="s">
        <v>234</v>
      </c>
      <c r="J8" s="93" t="s">
        <v>235</v>
      </c>
      <c r="K8" s="93" t="s">
        <v>258</v>
      </c>
    </row>
    <row r="9" spans="1:11" s="58" customFormat="1" ht="72">
      <c r="A9" s="75">
        <v>15</v>
      </c>
      <c r="B9" s="75">
        <v>0</v>
      </c>
      <c r="C9" s="76" t="s">
        <v>82</v>
      </c>
      <c r="D9" s="81">
        <v>2</v>
      </c>
      <c r="E9" s="80" t="s">
        <v>85</v>
      </c>
      <c r="F9" s="80" t="s">
        <v>80</v>
      </c>
      <c r="G9" s="80" t="s">
        <v>81</v>
      </c>
      <c r="H9" s="80" t="s">
        <v>83</v>
      </c>
      <c r="I9" s="93" t="s">
        <v>95</v>
      </c>
      <c r="J9" s="93" t="s">
        <v>236</v>
      </c>
      <c r="K9" s="93" t="s">
        <v>147</v>
      </c>
    </row>
    <row r="10" spans="1:11" s="58" customFormat="1" ht="84">
      <c r="A10" s="75">
        <v>15</v>
      </c>
      <c r="B10" s="75">
        <v>0</v>
      </c>
      <c r="C10" s="76" t="s">
        <v>82</v>
      </c>
      <c r="D10" s="81">
        <v>3</v>
      </c>
      <c r="E10" s="80" t="s">
        <v>86</v>
      </c>
      <c r="F10" s="80" t="s">
        <v>80</v>
      </c>
      <c r="G10" s="80" t="s">
        <v>81</v>
      </c>
      <c r="H10" s="80" t="s">
        <v>83</v>
      </c>
      <c r="I10" s="80" t="s">
        <v>96</v>
      </c>
      <c r="J10" s="93" t="s">
        <v>237</v>
      </c>
      <c r="K10" s="93" t="s">
        <v>147</v>
      </c>
    </row>
    <row r="11" spans="1:11" s="58" customFormat="1" ht="60">
      <c r="A11" s="75">
        <v>15</v>
      </c>
      <c r="B11" s="75">
        <v>0</v>
      </c>
      <c r="C11" s="76" t="s">
        <v>82</v>
      </c>
      <c r="D11" s="81">
        <v>4</v>
      </c>
      <c r="E11" s="80" t="s">
        <v>87</v>
      </c>
      <c r="F11" s="80" t="s">
        <v>80</v>
      </c>
      <c r="G11" s="80" t="s">
        <v>81</v>
      </c>
      <c r="H11" s="80" t="s">
        <v>83</v>
      </c>
      <c r="I11" s="80" t="s">
        <v>97</v>
      </c>
      <c r="J11" s="85" t="s">
        <v>159</v>
      </c>
      <c r="K11" s="57"/>
    </row>
    <row r="12" spans="1:11" s="58" customFormat="1" ht="120">
      <c r="A12" s="75">
        <v>15</v>
      </c>
      <c r="B12" s="75">
        <v>0</v>
      </c>
      <c r="C12" s="76" t="s">
        <v>82</v>
      </c>
      <c r="D12" s="81">
        <v>5</v>
      </c>
      <c r="E12" s="80" t="s">
        <v>88</v>
      </c>
      <c r="F12" s="80" t="s">
        <v>80</v>
      </c>
      <c r="G12" s="80" t="s">
        <v>81</v>
      </c>
      <c r="H12" s="80" t="s">
        <v>83</v>
      </c>
      <c r="I12" s="80" t="s">
        <v>98</v>
      </c>
      <c r="J12" s="85" t="s">
        <v>238</v>
      </c>
      <c r="K12" s="154" t="s">
        <v>258</v>
      </c>
    </row>
    <row r="13" spans="1:11" s="58" customFormat="1" ht="72">
      <c r="A13" s="75">
        <v>15</v>
      </c>
      <c r="B13" s="75">
        <v>0</v>
      </c>
      <c r="C13" s="76" t="s">
        <v>82</v>
      </c>
      <c r="D13" s="81">
        <v>6</v>
      </c>
      <c r="E13" s="80" t="s">
        <v>89</v>
      </c>
      <c r="F13" s="80" t="s">
        <v>80</v>
      </c>
      <c r="G13" s="80" t="s">
        <v>81</v>
      </c>
      <c r="H13" s="80" t="s">
        <v>83</v>
      </c>
      <c r="I13" s="80" t="s">
        <v>99</v>
      </c>
      <c r="J13" s="93" t="s">
        <v>239</v>
      </c>
      <c r="K13" s="154" t="s">
        <v>259</v>
      </c>
    </row>
    <row r="14" spans="1:11" s="58" customFormat="1" ht="60">
      <c r="A14" s="75">
        <v>15</v>
      </c>
      <c r="B14" s="75">
        <v>0</v>
      </c>
      <c r="C14" s="76" t="s">
        <v>82</v>
      </c>
      <c r="D14" s="81">
        <v>7</v>
      </c>
      <c r="E14" s="80" t="s">
        <v>160</v>
      </c>
      <c r="F14" s="80" t="s">
        <v>80</v>
      </c>
      <c r="G14" s="80" t="s">
        <v>81</v>
      </c>
      <c r="H14" s="80" t="s">
        <v>83</v>
      </c>
      <c r="I14" s="80" t="s">
        <v>100</v>
      </c>
      <c r="J14" s="85" t="s">
        <v>240</v>
      </c>
      <c r="K14" s="93" t="s">
        <v>147</v>
      </c>
    </row>
    <row r="15" spans="1:11" s="58" customFormat="1" ht="60">
      <c r="A15" s="75">
        <v>15</v>
      </c>
      <c r="B15" s="75">
        <v>0</v>
      </c>
      <c r="C15" s="76" t="s">
        <v>82</v>
      </c>
      <c r="D15" s="82">
        <v>8</v>
      </c>
      <c r="E15" s="80" t="s">
        <v>90</v>
      </c>
      <c r="F15" s="80" t="s">
        <v>80</v>
      </c>
      <c r="G15" s="80" t="s">
        <v>81</v>
      </c>
      <c r="H15" s="80" t="s">
        <v>83</v>
      </c>
      <c r="I15" s="80" t="s">
        <v>101</v>
      </c>
      <c r="J15" s="85" t="s">
        <v>241</v>
      </c>
      <c r="K15" s="93" t="s">
        <v>147</v>
      </c>
    </row>
    <row r="16" spans="1:11" s="58" customFormat="1" ht="72">
      <c r="A16" s="75">
        <v>15</v>
      </c>
      <c r="B16" s="75">
        <v>0</v>
      </c>
      <c r="C16" s="76" t="s">
        <v>82</v>
      </c>
      <c r="D16" s="83">
        <v>9</v>
      </c>
      <c r="E16" s="80" t="s">
        <v>91</v>
      </c>
      <c r="F16" s="80" t="s">
        <v>80</v>
      </c>
      <c r="G16" s="80" t="s">
        <v>81</v>
      </c>
      <c r="H16" s="80" t="s">
        <v>83</v>
      </c>
      <c r="I16" s="80" t="s">
        <v>102</v>
      </c>
      <c r="J16" s="85" t="s">
        <v>242</v>
      </c>
      <c r="K16" s="93" t="s">
        <v>147</v>
      </c>
    </row>
    <row r="17" spans="1:11" s="58" customFormat="1" ht="84">
      <c r="A17" s="75">
        <v>15</v>
      </c>
      <c r="B17" s="75">
        <v>0</v>
      </c>
      <c r="C17" s="76" t="s">
        <v>82</v>
      </c>
      <c r="D17" s="83">
        <v>10</v>
      </c>
      <c r="E17" s="80" t="s">
        <v>92</v>
      </c>
      <c r="F17" s="80" t="s">
        <v>80</v>
      </c>
      <c r="G17" s="80" t="s">
        <v>81</v>
      </c>
      <c r="H17" s="80" t="s">
        <v>83</v>
      </c>
      <c r="I17" s="80" t="s">
        <v>103</v>
      </c>
      <c r="J17" s="93" t="s">
        <v>243</v>
      </c>
      <c r="K17" s="93" t="s">
        <v>147</v>
      </c>
    </row>
    <row r="18" spans="1:11" s="58" customFormat="1" ht="171.75" customHeight="1">
      <c r="A18" s="75">
        <v>15</v>
      </c>
      <c r="B18" s="75">
        <v>0</v>
      </c>
      <c r="C18" s="76" t="s">
        <v>82</v>
      </c>
      <c r="D18" s="83">
        <v>11</v>
      </c>
      <c r="E18" s="80" t="s">
        <v>93</v>
      </c>
      <c r="F18" s="80" t="s">
        <v>80</v>
      </c>
      <c r="G18" s="80" t="s">
        <v>81</v>
      </c>
      <c r="H18" s="80" t="s">
        <v>83</v>
      </c>
      <c r="I18" s="80" t="s">
        <v>104</v>
      </c>
      <c r="J18" s="151" t="s">
        <v>244</v>
      </c>
      <c r="K18" s="154" t="s">
        <v>257</v>
      </c>
    </row>
    <row r="19" spans="1:11" s="58" customFormat="1" ht="60">
      <c r="A19" s="75">
        <v>15</v>
      </c>
      <c r="B19" s="75">
        <v>0</v>
      </c>
      <c r="C19" s="76" t="s">
        <v>82</v>
      </c>
      <c r="D19" s="83">
        <v>12</v>
      </c>
      <c r="E19" s="80" t="s">
        <v>94</v>
      </c>
      <c r="F19" s="80" t="s">
        <v>80</v>
      </c>
      <c r="G19" s="80" t="s">
        <v>81</v>
      </c>
      <c r="H19" s="80" t="s">
        <v>83</v>
      </c>
      <c r="I19" s="80" t="s">
        <v>105</v>
      </c>
      <c r="J19" s="85" t="s">
        <v>245</v>
      </c>
      <c r="K19" s="57"/>
    </row>
    <row r="20" spans="1:11" s="58" customFormat="1" ht="76.5">
      <c r="A20" s="51" t="s">
        <v>73</v>
      </c>
      <c r="B20" s="51" t="s">
        <v>74</v>
      </c>
      <c r="C20" s="51" t="s">
        <v>23</v>
      </c>
      <c r="D20" s="52"/>
      <c r="E20" s="53" t="s">
        <v>106</v>
      </c>
      <c r="F20" s="54" t="s">
        <v>76</v>
      </c>
      <c r="G20" s="54" t="s">
        <v>78</v>
      </c>
      <c r="H20" s="80"/>
      <c r="I20" s="55"/>
      <c r="J20" s="56"/>
      <c r="K20" s="57"/>
    </row>
    <row r="21" spans="1:11" s="58" customFormat="1" ht="120">
      <c r="A21" s="59" t="s">
        <v>73</v>
      </c>
      <c r="B21" s="59" t="s">
        <v>74</v>
      </c>
      <c r="C21" s="59" t="s">
        <v>23</v>
      </c>
      <c r="D21" s="84">
        <v>1</v>
      </c>
      <c r="E21" s="80" t="s">
        <v>107</v>
      </c>
      <c r="F21" s="80" t="s">
        <v>80</v>
      </c>
      <c r="G21" s="80" t="s">
        <v>108</v>
      </c>
      <c r="H21" s="80" t="s">
        <v>83</v>
      </c>
      <c r="I21" s="80" t="s">
        <v>119</v>
      </c>
      <c r="J21" s="93" t="s">
        <v>252</v>
      </c>
      <c r="K21" s="94" t="s">
        <v>146</v>
      </c>
    </row>
    <row r="22" spans="1:11" s="58" customFormat="1" ht="132" customHeight="1">
      <c r="A22" s="59" t="s">
        <v>73</v>
      </c>
      <c r="B22" s="59" t="s">
        <v>74</v>
      </c>
      <c r="C22" s="59" t="s">
        <v>23</v>
      </c>
      <c r="D22" s="84">
        <v>2</v>
      </c>
      <c r="E22" s="80" t="s">
        <v>109</v>
      </c>
      <c r="F22" s="80" t="s">
        <v>80</v>
      </c>
      <c r="G22" s="80" t="s">
        <v>108</v>
      </c>
      <c r="H22" s="80" t="s">
        <v>83</v>
      </c>
      <c r="I22" s="80" t="s">
        <v>120</v>
      </c>
      <c r="J22" s="93" t="s">
        <v>148</v>
      </c>
      <c r="K22" s="93" t="s">
        <v>147</v>
      </c>
    </row>
    <row r="23" spans="1:11" s="58" customFormat="1" ht="120">
      <c r="A23" s="59" t="s">
        <v>73</v>
      </c>
      <c r="B23" s="59" t="s">
        <v>74</v>
      </c>
      <c r="C23" s="59" t="s">
        <v>23</v>
      </c>
      <c r="D23" s="84">
        <v>3</v>
      </c>
      <c r="E23" s="80" t="s">
        <v>110</v>
      </c>
      <c r="F23" s="80" t="s">
        <v>80</v>
      </c>
      <c r="G23" s="80" t="s">
        <v>108</v>
      </c>
      <c r="H23" s="80" t="s">
        <v>83</v>
      </c>
      <c r="I23" s="80" t="s">
        <v>121</v>
      </c>
      <c r="J23" s="93" t="s">
        <v>150</v>
      </c>
      <c r="K23" s="94" t="s">
        <v>147</v>
      </c>
    </row>
    <row r="24" spans="1:11" s="58" customFormat="1" ht="60">
      <c r="A24" s="59" t="s">
        <v>73</v>
      </c>
      <c r="B24" s="59" t="s">
        <v>74</v>
      </c>
      <c r="C24" s="59" t="s">
        <v>23</v>
      </c>
      <c r="D24" s="84">
        <v>4</v>
      </c>
      <c r="E24" s="80" t="s">
        <v>94</v>
      </c>
      <c r="F24" s="80" t="s">
        <v>80</v>
      </c>
      <c r="G24" s="80" t="s">
        <v>108</v>
      </c>
      <c r="H24" s="80" t="s">
        <v>83</v>
      </c>
      <c r="I24" s="80" t="s">
        <v>122</v>
      </c>
      <c r="J24" s="85" t="s">
        <v>246</v>
      </c>
      <c r="K24" s="57"/>
    </row>
    <row r="25" spans="1:11" s="58" customFormat="1" ht="72">
      <c r="A25" s="59" t="s">
        <v>73</v>
      </c>
      <c r="B25" s="59" t="s">
        <v>74</v>
      </c>
      <c r="C25" s="59" t="s">
        <v>23</v>
      </c>
      <c r="D25" s="84">
        <v>5</v>
      </c>
      <c r="E25" s="80" t="s">
        <v>111</v>
      </c>
      <c r="F25" s="80" t="s">
        <v>80</v>
      </c>
      <c r="G25" s="80" t="s">
        <v>108</v>
      </c>
      <c r="H25" s="80" t="s">
        <v>83</v>
      </c>
      <c r="I25" s="80" t="s">
        <v>123</v>
      </c>
      <c r="J25" s="93" t="s">
        <v>149</v>
      </c>
      <c r="K25" s="93" t="s">
        <v>147</v>
      </c>
    </row>
    <row r="26" spans="1:11" s="58" customFormat="1" ht="76.5">
      <c r="A26" s="59" t="s">
        <v>73</v>
      </c>
      <c r="B26" s="59" t="s">
        <v>74</v>
      </c>
      <c r="C26" s="59" t="s">
        <v>23</v>
      </c>
      <c r="D26" s="84">
        <v>6</v>
      </c>
      <c r="E26" s="80" t="s">
        <v>112</v>
      </c>
      <c r="F26" s="80" t="s">
        <v>80</v>
      </c>
      <c r="G26" s="80" t="s">
        <v>108</v>
      </c>
      <c r="H26" s="80" t="s">
        <v>83</v>
      </c>
      <c r="I26" s="80" t="s">
        <v>124</v>
      </c>
      <c r="J26" s="85" t="s">
        <v>251</v>
      </c>
      <c r="K26" s="57"/>
    </row>
    <row r="27" spans="1:11" s="58" customFormat="1" ht="72">
      <c r="A27" s="59" t="s">
        <v>73</v>
      </c>
      <c r="B27" s="59" t="s">
        <v>74</v>
      </c>
      <c r="C27" s="59" t="s">
        <v>23</v>
      </c>
      <c r="D27" s="84">
        <v>7</v>
      </c>
      <c r="E27" s="80" t="s">
        <v>113</v>
      </c>
      <c r="F27" s="80" t="s">
        <v>80</v>
      </c>
      <c r="G27" s="80" t="s">
        <v>108</v>
      </c>
      <c r="H27" s="80" t="s">
        <v>83</v>
      </c>
      <c r="I27" s="80" t="s">
        <v>125</v>
      </c>
      <c r="J27" s="93" t="s">
        <v>151</v>
      </c>
      <c r="K27" s="94" t="s">
        <v>147</v>
      </c>
    </row>
    <row r="28" spans="1:11" s="58" customFormat="1" ht="60">
      <c r="A28" s="59" t="s">
        <v>73</v>
      </c>
      <c r="B28" s="59" t="s">
        <v>74</v>
      </c>
      <c r="C28" s="59" t="s">
        <v>23</v>
      </c>
      <c r="D28" s="84">
        <v>8</v>
      </c>
      <c r="E28" s="80" t="s">
        <v>114</v>
      </c>
      <c r="F28" s="80" t="s">
        <v>80</v>
      </c>
      <c r="G28" s="80" t="s">
        <v>108</v>
      </c>
      <c r="H28" s="80" t="s">
        <v>83</v>
      </c>
      <c r="I28" s="80" t="s">
        <v>126</v>
      </c>
      <c r="J28" s="93" t="s">
        <v>152</v>
      </c>
      <c r="K28" s="94" t="s">
        <v>147</v>
      </c>
    </row>
    <row r="29" spans="1:11" s="58" customFormat="1" ht="60">
      <c r="A29" s="59" t="s">
        <v>73</v>
      </c>
      <c r="B29" s="59" t="s">
        <v>74</v>
      </c>
      <c r="C29" s="59" t="s">
        <v>23</v>
      </c>
      <c r="D29" s="84">
        <v>9</v>
      </c>
      <c r="E29" s="80" t="s">
        <v>160</v>
      </c>
      <c r="F29" s="80" t="s">
        <v>80</v>
      </c>
      <c r="G29" s="80" t="s">
        <v>108</v>
      </c>
      <c r="H29" s="80" t="s">
        <v>83</v>
      </c>
      <c r="I29" s="80" t="s">
        <v>127</v>
      </c>
      <c r="J29" s="93" t="s">
        <v>153</v>
      </c>
      <c r="K29" s="94" t="s">
        <v>147</v>
      </c>
    </row>
    <row r="30" spans="1:11" s="58" customFormat="1" ht="72">
      <c r="A30" s="59" t="s">
        <v>73</v>
      </c>
      <c r="B30" s="59" t="s">
        <v>74</v>
      </c>
      <c r="C30" s="59" t="s">
        <v>23</v>
      </c>
      <c r="D30" s="84">
        <v>10</v>
      </c>
      <c r="E30" s="80" t="s">
        <v>115</v>
      </c>
      <c r="F30" s="80" t="s">
        <v>80</v>
      </c>
      <c r="G30" s="80" t="s">
        <v>108</v>
      </c>
      <c r="H30" s="80" t="s">
        <v>83</v>
      </c>
      <c r="I30" s="80" t="s">
        <v>128</v>
      </c>
      <c r="J30" s="93" t="s">
        <v>154</v>
      </c>
      <c r="K30" s="93" t="s">
        <v>147</v>
      </c>
    </row>
    <row r="31" spans="1:11" s="58" customFormat="1" ht="108">
      <c r="A31" s="59" t="s">
        <v>73</v>
      </c>
      <c r="B31" s="59" t="s">
        <v>74</v>
      </c>
      <c r="C31" s="59" t="s">
        <v>23</v>
      </c>
      <c r="D31" s="84">
        <v>11</v>
      </c>
      <c r="E31" s="80" t="s">
        <v>116</v>
      </c>
      <c r="F31" s="80" t="s">
        <v>80</v>
      </c>
      <c r="G31" s="80" t="s">
        <v>108</v>
      </c>
      <c r="H31" s="80" t="s">
        <v>83</v>
      </c>
      <c r="I31" s="80" t="s">
        <v>129</v>
      </c>
      <c r="J31" s="77"/>
      <c r="K31" s="57"/>
    </row>
    <row r="32" spans="1:11" s="58" customFormat="1" ht="102">
      <c r="A32" s="59" t="s">
        <v>73</v>
      </c>
      <c r="B32" s="59" t="s">
        <v>74</v>
      </c>
      <c r="C32" s="59" t="s">
        <v>23</v>
      </c>
      <c r="D32" s="84">
        <v>12</v>
      </c>
      <c r="E32" s="80" t="s">
        <v>117</v>
      </c>
      <c r="F32" s="80" t="s">
        <v>118</v>
      </c>
      <c r="G32" s="80" t="s">
        <v>108</v>
      </c>
      <c r="H32" s="80" t="s">
        <v>83</v>
      </c>
      <c r="I32" s="80" t="s">
        <v>130</v>
      </c>
      <c r="J32" s="85" t="s">
        <v>247</v>
      </c>
      <c r="K32" s="57"/>
    </row>
    <row r="33" spans="1:11" s="58" customFormat="1" ht="74.25" customHeight="1">
      <c r="A33" s="51" t="s">
        <v>73</v>
      </c>
      <c r="B33" s="51" t="s">
        <v>74</v>
      </c>
      <c r="C33" s="51" t="s">
        <v>84</v>
      </c>
      <c r="D33" s="52"/>
      <c r="E33" s="78" t="s">
        <v>131</v>
      </c>
      <c r="F33" s="87" t="s">
        <v>118</v>
      </c>
      <c r="G33" s="87" t="s">
        <v>108</v>
      </c>
      <c r="H33" s="80"/>
      <c r="I33" s="79"/>
      <c r="J33" s="56"/>
      <c r="K33" s="57"/>
    </row>
    <row r="34" spans="1:11" s="61" customFormat="1" ht="168">
      <c r="A34" s="59" t="s">
        <v>73</v>
      </c>
      <c r="B34" s="59" t="s">
        <v>74</v>
      </c>
      <c r="C34" s="59" t="s">
        <v>84</v>
      </c>
      <c r="D34" s="59" t="s">
        <v>18</v>
      </c>
      <c r="E34" s="86" t="s">
        <v>131</v>
      </c>
      <c r="F34" s="80" t="s">
        <v>118</v>
      </c>
      <c r="G34" s="80" t="s">
        <v>108</v>
      </c>
      <c r="H34" s="80" t="s">
        <v>83</v>
      </c>
      <c r="I34" s="88" t="s">
        <v>132</v>
      </c>
      <c r="J34" s="93" t="s">
        <v>248</v>
      </c>
      <c r="K34" s="60"/>
    </row>
    <row r="37" spans="5:8" ht="15.75">
      <c r="E37" s="97" t="s">
        <v>155</v>
      </c>
      <c r="F37" s="97"/>
      <c r="G37" s="97" t="s">
        <v>156</v>
      </c>
      <c r="H37" s="97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1" sqref="E21:E22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0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0" customFormat="1" ht="13.5" customHeight="1">
      <c r="A2" s="201" t="s">
        <v>134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10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 hidden="1">
      <c r="A4" s="202" t="s">
        <v>19</v>
      </c>
      <c r="B4" s="202"/>
      <c r="C4" s="196" t="s">
        <v>32</v>
      </c>
      <c r="D4" s="196" t="s">
        <v>6</v>
      </c>
      <c r="E4" s="196" t="s">
        <v>7</v>
      </c>
      <c r="F4" s="196" t="s">
        <v>8</v>
      </c>
      <c r="G4" s="196" t="s">
        <v>52</v>
      </c>
      <c r="H4" s="196" t="s">
        <v>12</v>
      </c>
      <c r="I4" s="196" t="s">
        <v>13</v>
      </c>
      <c r="J4" s="196" t="s">
        <v>14</v>
      </c>
      <c r="K4" s="196" t="s">
        <v>15</v>
      </c>
    </row>
    <row r="5" spans="1:11" ht="13.5" customHeight="1" hidden="1">
      <c r="A5" s="8" t="s">
        <v>24</v>
      </c>
      <c r="B5" s="8" t="s">
        <v>20</v>
      </c>
      <c r="C5" s="203"/>
      <c r="D5" s="198" t="s">
        <v>9</v>
      </c>
      <c r="E5" s="198" t="s">
        <v>31</v>
      </c>
      <c r="F5" s="198"/>
      <c r="G5" s="198"/>
      <c r="H5" s="198"/>
      <c r="I5" s="198"/>
      <c r="J5" s="198"/>
      <c r="K5" s="198"/>
    </row>
    <row r="6" spans="1:11" ht="13.5" customHeight="1" hidden="1">
      <c r="A6" s="68" t="s">
        <v>1</v>
      </c>
      <c r="B6" s="8" t="s">
        <v>2</v>
      </c>
      <c r="C6" s="8"/>
      <c r="D6" s="69" t="s">
        <v>62</v>
      </c>
      <c r="E6" s="69"/>
      <c r="F6" s="69"/>
      <c r="G6" s="69"/>
      <c r="H6" s="69"/>
      <c r="I6" s="69"/>
      <c r="J6" s="69"/>
      <c r="K6" s="69"/>
    </row>
    <row r="7" spans="1:11" ht="45" hidden="1">
      <c r="A7" s="195" t="s">
        <v>1</v>
      </c>
      <c r="B7" s="196" t="s">
        <v>2</v>
      </c>
      <c r="C7" s="195" t="s">
        <v>65</v>
      </c>
      <c r="D7" s="197" t="s">
        <v>66</v>
      </c>
      <c r="E7" s="64" t="s">
        <v>63</v>
      </c>
      <c r="F7" s="65" t="s">
        <v>11</v>
      </c>
      <c r="G7" s="70"/>
      <c r="H7" s="70"/>
      <c r="I7" s="70"/>
      <c r="J7" s="70"/>
      <c r="K7" s="70"/>
    </row>
    <row r="8" spans="1:11" ht="34.5" hidden="1">
      <c r="A8" s="195"/>
      <c r="B8" s="196"/>
      <c r="C8" s="199"/>
      <c r="D8" s="197" t="s">
        <v>10</v>
      </c>
      <c r="E8" s="67" t="s">
        <v>64</v>
      </c>
      <c r="F8" s="71"/>
      <c r="G8" s="72"/>
      <c r="H8" s="72"/>
      <c r="I8" s="72"/>
      <c r="J8" s="72"/>
      <c r="K8" s="72"/>
    </row>
    <row r="9" spans="1:11" ht="45" hidden="1">
      <c r="A9" s="195" t="s">
        <v>1</v>
      </c>
      <c r="B9" s="196" t="s">
        <v>2</v>
      </c>
      <c r="C9" s="195" t="s">
        <v>65</v>
      </c>
      <c r="D9" s="197" t="s">
        <v>66</v>
      </c>
      <c r="E9" s="64" t="s">
        <v>63</v>
      </c>
      <c r="F9" s="65" t="s">
        <v>11</v>
      </c>
      <c r="G9" s="66"/>
      <c r="H9" s="66"/>
      <c r="I9" s="66"/>
      <c r="J9" s="66"/>
      <c r="K9" s="66"/>
    </row>
    <row r="10" spans="1:12" ht="34.5" hidden="1">
      <c r="A10" s="195"/>
      <c r="B10" s="196"/>
      <c r="C10" s="195"/>
      <c r="D10" s="197"/>
      <c r="E10" s="67" t="s">
        <v>64</v>
      </c>
      <c r="F10" s="65"/>
      <c r="G10" s="66"/>
      <c r="H10" s="66"/>
      <c r="I10" s="66"/>
      <c r="J10" s="66"/>
      <c r="K10" s="66"/>
      <c r="L10" s="62"/>
    </row>
    <row r="11" spans="1:12" ht="34.5" hidden="1">
      <c r="A11" s="195"/>
      <c r="B11" s="196"/>
      <c r="C11" s="195"/>
      <c r="D11" s="197"/>
      <c r="E11" s="67" t="s">
        <v>64</v>
      </c>
      <c r="F11" s="65"/>
      <c r="G11" s="66"/>
      <c r="H11" s="66"/>
      <c r="I11" s="66"/>
      <c r="J11" s="66"/>
      <c r="K11" s="66"/>
      <c r="L11" s="62"/>
    </row>
    <row r="12" spans="7:11" ht="15">
      <c r="G12" s="63"/>
      <c r="H12" s="63"/>
      <c r="I12" s="63"/>
      <c r="J12" s="63"/>
      <c r="K12" s="63"/>
    </row>
    <row r="13" spans="1:11" ht="25.5" customHeight="1">
      <c r="A13" s="200" t="s">
        <v>133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6" spans="4:6" ht="15">
      <c r="D16" t="s">
        <v>155</v>
      </c>
      <c r="F16" t="s">
        <v>156</v>
      </c>
    </row>
  </sheetData>
  <sheetProtection/>
  <mergeCells count="20">
    <mergeCell ref="H4:H5"/>
    <mergeCell ref="I4:I5"/>
    <mergeCell ref="J4:J5"/>
    <mergeCell ref="K4:K5"/>
    <mergeCell ref="A13:K13"/>
    <mergeCell ref="A2:K2"/>
    <mergeCell ref="A4:B4"/>
    <mergeCell ref="C4:C5"/>
    <mergeCell ref="D4:D5"/>
    <mergeCell ref="E4:E5"/>
    <mergeCell ref="A9:A11"/>
    <mergeCell ref="B9:B11"/>
    <mergeCell ref="C9:C11"/>
    <mergeCell ref="D9:D11"/>
    <mergeCell ref="F4:F5"/>
    <mergeCell ref="G4:G5"/>
    <mergeCell ref="A7:A8"/>
    <mergeCell ref="B7:B8"/>
    <mergeCell ref="C7:C8"/>
    <mergeCell ref="D7:D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4" sqref="J4:J6"/>
    </sheetView>
  </sheetViews>
  <sheetFormatPr defaultColWidth="8.8515625" defaultRowHeight="15"/>
  <cols>
    <col min="1" max="1" width="6.421875" style="38" customWidth="1"/>
    <col min="2" max="2" width="5.28125" style="38" customWidth="1"/>
    <col min="3" max="3" width="3.57421875" style="38" customWidth="1"/>
    <col min="4" max="4" width="31.140625" style="38" customWidth="1"/>
    <col min="5" max="5" width="8.7109375" style="38" customWidth="1"/>
    <col min="6" max="9" width="10.421875" style="38" customWidth="1"/>
    <col min="10" max="10" width="10.7109375" style="38" customWidth="1"/>
    <col min="11" max="11" width="30.28125" style="38" customWidth="1"/>
    <col min="12" max="12" width="8.8515625" style="43" customWidth="1"/>
    <col min="13" max="16384" width="8.8515625" style="38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186" t="s">
        <v>51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9" customFormat="1" ht="26.25" customHeight="1">
      <c r="A4" s="191" t="s">
        <v>19</v>
      </c>
      <c r="B4" s="211"/>
      <c r="C4" s="191" t="s">
        <v>27</v>
      </c>
      <c r="D4" s="191" t="s">
        <v>28</v>
      </c>
      <c r="E4" s="191" t="s">
        <v>29</v>
      </c>
      <c r="F4" s="191" t="s">
        <v>30</v>
      </c>
      <c r="G4" s="191"/>
      <c r="H4" s="191"/>
      <c r="I4" s="193" t="s">
        <v>67</v>
      </c>
      <c r="J4" s="193" t="s">
        <v>68</v>
      </c>
      <c r="K4" s="193" t="s">
        <v>57</v>
      </c>
      <c r="L4" s="44"/>
    </row>
    <row r="5" spans="1:12" s="39" customFormat="1" ht="52.5" customHeight="1">
      <c r="A5" s="211"/>
      <c r="B5" s="211"/>
      <c r="C5" s="191"/>
      <c r="D5" s="191"/>
      <c r="E5" s="191"/>
      <c r="F5" s="191" t="s">
        <v>202</v>
      </c>
      <c r="G5" s="191" t="s">
        <v>201</v>
      </c>
      <c r="H5" s="191" t="s">
        <v>56</v>
      </c>
      <c r="I5" s="205"/>
      <c r="J5" s="205"/>
      <c r="K5" s="207"/>
      <c r="L5" s="44"/>
    </row>
    <row r="6" spans="1:12" s="39" customFormat="1" ht="13.5" customHeight="1">
      <c r="A6" s="31" t="s">
        <v>24</v>
      </c>
      <c r="B6" s="31" t="s">
        <v>20</v>
      </c>
      <c r="C6" s="191"/>
      <c r="D6" s="211"/>
      <c r="E6" s="211"/>
      <c r="F6" s="191"/>
      <c r="G6" s="191"/>
      <c r="H6" s="191"/>
      <c r="I6" s="206"/>
      <c r="J6" s="206"/>
      <c r="K6" s="208"/>
      <c r="L6" s="44"/>
    </row>
    <row r="7" spans="1:11" ht="15">
      <c r="A7" s="7" t="s">
        <v>18</v>
      </c>
      <c r="B7" s="7" t="s">
        <v>17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7">
        <v>11</v>
      </c>
    </row>
    <row r="8" spans="1:11" ht="15">
      <c r="A8" s="9" t="s">
        <v>73</v>
      </c>
      <c r="B8" s="7" t="s">
        <v>74</v>
      </c>
      <c r="C8" s="8"/>
      <c r="D8" s="204" t="s">
        <v>75</v>
      </c>
      <c r="E8" s="204"/>
      <c r="F8" s="204"/>
      <c r="G8" s="204"/>
      <c r="H8" s="204"/>
      <c r="I8" s="204"/>
      <c r="J8" s="204"/>
      <c r="K8" s="204"/>
    </row>
    <row r="9" spans="1:11" ht="43.5" customHeight="1">
      <c r="A9" s="9"/>
      <c r="B9" s="7"/>
      <c r="C9" s="37">
        <v>1</v>
      </c>
      <c r="D9" s="89" t="s">
        <v>135</v>
      </c>
      <c r="E9" s="6" t="s">
        <v>144</v>
      </c>
      <c r="F9" s="92">
        <v>1.23</v>
      </c>
      <c r="G9" s="91">
        <v>0.6</v>
      </c>
      <c r="H9" s="92">
        <v>1.2</v>
      </c>
      <c r="I9" s="91">
        <f>H9/G9</f>
        <v>2</v>
      </c>
      <c r="J9" s="131">
        <f>H9/F9</f>
        <v>0.975609756097561</v>
      </c>
      <c r="K9" s="91"/>
    </row>
    <row r="10" spans="1:11" ht="48">
      <c r="A10" s="9"/>
      <c r="B10" s="7"/>
      <c r="C10" s="37">
        <v>2</v>
      </c>
      <c r="D10" s="89" t="s">
        <v>136</v>
      </c>
      <c r="E10" s="6" t="s">
        <v>145</v>
      </c>
      <c r="F10" s="92">
        <v>78</v>
      </c>
      <c r="G10" s="91">
        <v>89.45</v>
      </c>
      <c r="H10" s="92">
        <v>80</v>
      </c>
      <c r="I10" s="96">
        <f>H10/G10</f>
        <v>0.8943543879262157</v>
      </c>
      <c r="J10" s="131">
        <f aca="true" t="shared" si="0" ref="J10:J17">H10/F10</f>
        <v>1.0256410256410255</v>
      </c>
      <c r="K10" s="91" t="s">
        <v>157</v>
      </c>
    </row>
    <row r="11" spans="1:11" ht="84">
      <c r="A11" s="9"/>
      <c r="B11" s="7"/>
      <c r="C11" s="37">
        <v>3</v>
      </c>
      <c r="D11" s="89" t="s">
        <v>137</v>
      </c>
      <c r="E11" s="6" t="s">
        <v>145</v>
      </c>
      <c r="F11" s="92">
        <v>1.92</v>
      </c>
      <c r="G11" s="91">
        <v>0.08</v>
      </c>
      <c r="H11" s="92">
        <v>0.85</v>
      </c>
      <c r="I11" s="96">
        <f>G11/H11</f>
        <v>0.09411764705882353</v>
      </c>
      <c r="J11" s="131">
        <f t="shared" si="0"/>
        <v>0.4427083333333333</v>
      </c>
      <c r="K11" s="95" t="s">
        <v>254</v>
      </c>
    </row>
    <row r="12" spans="1:11" ht="60">
      <c r="A12" s="9"/>
      <c r="B12" s="7"/>
      <c r="C12" s="37">
        <v>4</v>
      </c>
      <c r="D12" s="90" t="s">
        <v>138</v>
      </c>
      <c r="E12" s="6" t="s">
        <v>145</v>
      </c>
      <c r="F12" s="92">
        <v>2.43</v>
      </c>
      <c r="G12" s="91">
        <v>0.12</v>
      </c>
      <c r="H12" s="92">
        <v>1.91</v>
      </c>
      <c r="I12" s="96">
        <f>G12/H12</f>
        <v>0.06282722513089005</v>
      </c>
      <c r="J12" s="131">
        <f t="shared" si="0"/>
        <v>0.7860082304526748</v>
      </c>
      <c r="K12" s="95" t="s">
        <v>253</v>
      </c>
    </row>
    <row r="13" spans="1:11" ht="72">
      <c r="A13" s="9"/>
      <c r="B13" s="7"/>
      <c r="C13" s="37">
        <v>5</v>
      </c>
      <c r="D13" s="90" t="s">
        <v>139</v>
      </c>
      <c r="E13" s="6" t="s">
        <v>145</v>
      </c>
      <c r="F13" s="92">
        <v>103.23</v>
      </c>
      <c r="G13" s="91">
        <v>100</v>
      </c>
      <c r="H13" s="92">
        <v>95.7</v>
      </c>
      <c r="I13" s="96">
        <f>H13/G13</f>
        <v>0.9570000000000001</v>
      </c>
      <c r="J13" s="131">
        <f>H13/F13</f>
        <v>0.927056088346411</v>
      </c>
      <c r="K13" s="91"/>
    </row>
    <row r="14" spans="1:11" ht="72">
      <c r="A14" s="9"/>
      <c r="B14" s="7"/>
      <c r="C14" s="37">
        <v>6</v>
      </c>
      <c r="D14" s="89" t="s">
        <v>140</v>
      </c>
      <c r="E14" s="6" t="s">
        <v>145</v>
      </c>
      <c r="F14" s="92">
        <v>99.12</v>
      </c>
      <c r="G14" s="91">
        <v>100</v>
      </c>
      <c r="H14" s="92">
        <v>99.49</v>
      </c>
      <c r="I14" s="96">
        <f>H14/G14</f>
        <v>0.9948999999999999</v>
      </c>
      <c r="J14" s="131">
        <f>H14/F14</f>
        <v>1.003732849071832</v>
      </c>
      <c r="K14" s="95"/>
    </row>
    <row r="15" spans="1:11" ht="36">
      <c r="A15" s="9"/>
      <c r="B15" s="7"/>
      <c r="C15" s="37">
        <v>7</v>
      </c>
      <c r="D15" s="89" t="s">
        <v>141</v>
      </c>
      <c r="E15" s="6" t="s">
        <v>145</v>
      </c>
      <c r="F15" s="92">
        <v>0</v>
      </c>
      <c r="G15" s="91">
        <v>70</v>
      </c>
      <c r="H15" s="92">
        <v>18.6</v>
      </c>
      <c r="I15" s="96">
        <f>H15/G15</f>
        <v>0.26571428571428574</v>
      </c>
      <c r="J15" s="152" t="s">
        <v>255</v>
      </c>
      <c r="K15" s="91" t="s">
        <v>158</v>
      </c>
    </row>
    <row r="16" spans="1:11" ht="166.5" customHeight="1">
      <c r="A16" s="9"/>
      <c r="B16" s="7"/>
      <c r="C16" s="37">
        <v>8</v>
      </c>
      <c r="D16" s="89" t="s">
        <v>142</v>
      </c>
      <c r="E16" s="6" t="s">
        <v>145</v>
      </c>
      <c r="F16" s="92">
        <v>101.62</v>
      </c>
      <c r="G16" s="91">
        <v>100</v>
      </c>
      <c r="H16" s="92">
        <v>107.6</v>
      </c>
      <c r="I16" s="96">
        <f>H16/G16</f>
        <v>1.0759999999999998</v>
      </c>
      <c r="J16" s="131">
        <f t="shared" si="0"/>
        <v>1.0588466837236763</v>
      </c>
      <c r="K16" s="91"/>
    </row>
    <row r="17" spans="1:11" ht="130.5" customHeight="1">
      <c r="A17" s="9"/>
      <c r="B17" s="7"/>
      <c r="C17" s="8">
        <v>9</v>
      </c>
      <c r="D17" s="89" t="s">
        <v>143</v>
      </c>
      <c r="E17" s="6" t="s">
        <v>145</v>
      </c>
      <c r="F17" s="92">
        <v>86.2</v>
      </c>
      <c r="G17" s="91">
        <v>100</v>
      </c>
      <c r="H17" s="92">
        <v>81</v>
      </c>
      <c r="I17" s="96">
        <f>H17/G17</f>
        <v>0.81</v>
      </c>
      <c r="J17" s="131">
        <f t="shared" si="0"/>
        <v>0.9396751740139211</v>
      </c>
      <c r="K17" s="153" t="s">
        <v>256</v>
      </c>
    </row>
    <row r="18" spans="1:12" s="74" customFormat="1" ht="42.75" customHeight="1">
      <c r="A18" s="210" t="s">
        <v>69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73"/>
    </row>
    <row r="19" spans="1:12" s="74" customFormat="1" ht="15">
      <c r="A19" s="209" t="s">
        <v>70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73"/>
    </row>
    <row r="20" spans="4:6" ht="50.25" customHeight="1">
      <c r="D20" s="38" t="s">
        <v>155</v>
      </c>
      <c r="F20" s="38" t="s">
        <v>156</v>
      </c>
    </row>
  </sheetData>
  <sheetProtection/>
  <mergeCells count="15">
    <mergeCell ref="B2:K2"/>
    <mergeCell ref="F5:F6"/>
    <mergeCell ref="G5:G6"/>
    <mergeCell ref="A4:B5"/>
    <mergeCell ref="H5:H6"/>
    <mergeCell ref="F4:H4"/>
    <mergeCell ref="C4:C6"/>
    <mergeCell ref="D4:D6"/>
    <mergeCell ref="E4:E6"/>
    <mergeCell ref="D8:K8"/>
    <mergeCell ref="I4:I6"/>
    <mergeCell ref="J4:J6"/>
    <mergeCell ref="K4:K6"/>
    <mergeCell ref="A19:K19"/>
    <mergeCell ref="A18:K18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32.7109375" style="0" customWidth="1"/>
    <col min="3" max="3" width="14.421875" style="0" customWidth="1"/>
    <col min="4" max="4" width="7.8515625" style="0" customWidth="1"/>
    <col min="5" max="5" width="33.140625" style="0" customWidth="1"/>
  </cols>
  <sheetData>
    <row r="1" ht="15">
      <c r="A1" t="s">
        <v>203</v>
      </c>
    </row>
    <row r="3" spans="1:5" ht="30">
      <c r="A3" s="71" t="s">
        <v>27</v>
      </c>
      <c r="B3" s="71" t="s">
        <v>204</v>
      </c>
      <c r="C3" s="71" t="s">
        <v>205</v>
      </c>
      <c r="D3" s="71" t="s">
        <v>206</v>
      </c>
      <c r="E3" s="132" t="s">
        <v>207</v>
      </c>
    </row>
    <row r="4" spans="1:5" ht="60">
      <c r="A4" s="71">
        <v>1</v>
      </c>
      <c r="B4" s="132" t="s">
        <v>208</v>
      </c>
      <c r="C4" s="147">
        <v>42766</v>
      </c>
      <c r="D4" s="71">
        <v>170</v>
      </c>
      <c r="E4" s="132" t="s">
        <v>229</v>
      </c>
    </row>
    <row r="5" spans="1:5" ht="75">
      <c r="A5" s="71">
        <v>2</v>
      </c>
      <c r="B5" s="132" t="s">
        <v>208</v>
      </c>
      <c r="C5" s="147">
        <v>42902</v>
      </c>
      <c r="D5" s="71" t="s">
        <v>228</v>
      </c>
      <c r="E5" s="132" t="s">
        <v>231</v>
      </c>
    </row>
    <row r="6" spans="1:5" ht="135">
      <c r="A6" s="71">
        <v>3</v>
      </c>
      <c r="B6" s="132" t="s">
        <v>208</v>
      </c>
      <c r="C6" s="147">
        <v>43004</v>
      </c>
      <c r="D6" s="71">
        <v>2237</v>
      </c>
      <c r="E6" s="132" t="s">
        <v>232</v>
      </c>
    </row>
    <row r="8" spans="2:4" ht="15">
      <c r="B8" s="133" t="s">
        <v>155</v>
      </c>
      <c r="D8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26.8515625" style="0" customWidth="1"/>
    <col min="4" max="4" width="19.28125" style="0" customWidth="1"/>
    <col min="5" max="5" width="12.00390625" style="0" customWidth="1"/>
  </cols>
  <sheetData>
    <row r="1" spans="1:10" ht="15">
      <c r="A1" s="173" t="s">
        <v>209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01.25">
      <c r="A3" s="191" t="s">
        <v>19</v>
      </c>
      <c r="B3" s="191"/>
      <c r="C3" s="212" t="s">
        <v>34</v>
      </c>
      <c r="D3" s="213" t="s">
        <v>210</v>
      </c>
      <c r="E3" s="214" t="s">
        <v>211</v>
      </c>
      <c r="F3" s="137" t="s">
        <v>212</v>
      </c>
      <c r="G3" s="137" t="s">
        <v>213</v>
      </c>
      <c r="H3" s="137" t="s">
        <v>214</v>
      </c>
      <c r="I3" s="137" t="s">
        <v>215</v>
      </c>
      <c r="J3" s="137" t="s">
        <v>216</v>
      </c>
    </row>
    <row r="4" spans="1:10" ht="15">
      <c r="A4" s="31" t="s">
        <v>24</v>
      </c>
      <c r="B4" s="31" t="s">
        <v>20</v>
      </c>
      <c r="C4" s="212"/>
      <c r="D4" s="213"/>
      <c r="E4" s="214"/>
      <c r="F4" s="136" t="s">
        <v>217</v>
      </c>
      <c r="G4" s="136" t="s">
        <v>218</v>
      </c>
      <c r="H4" s="136" t="s">
        <v>219</v>
      </c>
      <c r="I4" s="136" t="s">
        <v>220</v>
      </c>
      <c r="J4" s="136" t="s">
        <v>221</v>
      </c>
    </row>
    <row r="5" spans="1:10" ht="15">
      <c r="A5" s="31" t="s">
        <v>18</v>
      </c>
      <c r="B5" s="31" t="s">
        <v>17</v>
      </c>
      <c r="C5" s="135">
        <v>3</v>
      </c>
      <c r="D5" s="136">
        <v>4</v>
      </c>
      <c r="E5" s="137">
        <v>5</v>
      </c>
      <c r="F5" s="136" t="s">
        <v>222</v>
      </c>
      <c r="G5" s="136">
        <v>7</v>
      </c>
      <c r="H5" s="136">
        <v>8</v>
      </c>
      <c r="I5" s="136">
        <v>9</v>
      </c>
      <c r="J5" s="136" t="s">
        <v>223</v>
      </c>
    </row>
    <row r="6" spans="1:10" ht="75">
      <c r="A6" s="138" t="s">
        <v>73</v>
      </c>
      <c r="B6" s="138"/>
      <c r="C6" s="146" t="s">
        <v>230</v>
      </c>
      <c r="D6" s="139"/>
      <c r="E6" s="139"/>
      <c r="F6" s="140"/>
      <c r="G6" s="140"/>
      <c r="H6" s="140"/>
      <c r="I6" s="140"/>
      <c r="J6" s="140"/>
    </row>
    <row r="7" spans="1:10" ht="117.75" customHeight="1">
      <c r="A7" s="138" t="s">
        <v>73</v>
      </c>
      <c r="B7" s="138" t="s">
        <v>74</v>
      </c>
      <c r="C7" s="146" t="s">
        <v>230</v>
      </c>
      <c r="D7" s="146" t="s">
        <v>227</v>
      </c>
      <c r="E7" s="146" t="s">
        <v>175</v>
      </c>
      <c r="F7" s="141">
        <f>G7*J7</f>
        <v>0.71055381400209</v>
      </c>
      <c r="G7" s="141">
        <v>0.68</v>
      </c>
      <c r="H7" s="141">
        <v>1</v>
      </c>
      <c r="I7" s="141">
        <v>0.957</v>
      </c>
      <c r="J7" s="141">
        <f>H7/I7</f>
        <v>1.044932079414838</v>
      </c>
    </row>
    <row r="8" spans="1:10" ht="15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5">
      <c r="A9" s="134"/>
      <c r="B9" s="215" t="s">
        <v>224</v>
      </c>
      <c r="C9" s="215"/>
      <c r="D9" s="215"/>
      <c r="E9" s="134"/>
      <c r="F9" s="134"/>
      <c r="G9" s="134"/>
      <c r="H9" s="134"/>
      <c r="I9" s="134"/>
      <c r="J9" s="134"/>
    </row>
    <row r="10" spans="1:10" ht="41.25" customHeight="1">
      <c r="A10" s="134"/>
      <c r="B10" s="143"/>
      <c r="C10" s="134"/>
      <c r="D10" s="134"/>
      <c r="E10" s="134"/>
      <c r="F10" s="134"/>
      <c r="G10" s="134"/>
      <c r="H10" s="134"/>
      <c r="I10" s="134"/>
      <c r="J10" s="134"/>
    </row>
    <row r="11" spans="1:10" ht="15">
      <c r="A11" s="134"/>
      <c r="B11" s="144"/>
      <c r="C11" s="142" t="s">
        <v>249</v>
      </c>
      <c r="D11" s="134"/>
      <c r="E11" s="134"/>
      <c r="F11" s="134"/>
      <c r="G11" s="134"/>
      <c r="H11" s="134"/>
      <c r="I11" s="134"/>
      <c r="J11" s="134"/>
    </row>
    <row r="12" spans="1:10" ht="15">
      <c r="A12" s="134"/>
      <c r="B12" s="134"/>
      <c r="C12" s="142"/>
      <c r="D12" s="134"/>
      <c r="E12" s="134"/>
      <c r="F12" s="134"/>
      <c r="G12" s="134"/>
      <c r="H12" s="134"/>
      <c r="I12" s="134"/>
      <c r="J12" s="134"/>
    </row>
    <row r="13" spans="1:10" ht="15">
      <c r="A13" s="134"/>
      <c r="B13" s="142" t="s">
        <v>225</v>
      </c>
      <c r="C13" s="142"/>
      <c r="D13" s="142"/>
      <c r="E13" s="142"/>
      <c r="F13" s="142"/>
      <c r="G13" s="134"/>
      <c r="H13" s="134"/>
      <c r="I13" s="134"/>
      <c r="J13" s="134"/>
    </row>
    <row r="14" spans="1:10" ht="15.75">
      <c r="A14" s="134"/>
      <c r="B14" s="145"/>
      <c r="C14" s="134"/>
      <c r="D14" s="134"/>
      <c r="E14" s="134"/>
      <c r="F14" s="134"/>
      <c r="G14" s="134"/>
      <c r="H14" s="134"/>
      <c r="I14" s="134"/>
      <c r="J14" s="134"/>
    </row>
    <row r="15" spans="1:10" ht="15.75">
      <c r="A15" s="134"/>
      <c r="B15" s="145"/>
      <c r="C15" s="142" t="s">
        <v>260</v>
      </c>
      <c r="D15" s="134"/>
      <c r="E15" s="134"/>
      <c r="F15" s="134"/>
      <c r="G15" s="134"/>
      <c r="H15" s="134"/>
      <c r="I15" s="134"/>
      <c r="J15" s="134"/>
    </row>
    <row r="16" spans="1:10" ht="15">
      <c r="A16" s="134"/>
      <c r="B16" s="134"/>
      <c r="C16" s="142" t="s">
        <v>261</v>
      </c>
      <c r="D16" s="134"/>
      <c r="E16" s="134"/>
      <c r="F16" s="134"/>
      <c r="G16" s="134"/>
      <c r="H16" s="134"/>
      <c r="I16" s="134"/>
      <c r="J16" s="134"/>
    </row>
    <row r="17" spans="1:10" ht="15">
      <c r="A17" s="134"/>
      <c r="B17" s="134"/>
      <c r="C17" s="142"/>
      <c r="D17" s="134"/>
      <c r="E17" s="134"/>
      <c r="F17" s="134"/>
      <c r="G17" s="134"/>
      <c r="H17" s="134"/>
      <c r="I17" s="134"/>
      <c r="J17" s="134"/>
    </row>
    <row r="18" spans="1:10" ht="15">
      <c r="A18" s="134"/>
      <c r="B18" s="142" t="s">
        <v>226</v>
      </c>
      <c r="C18" s="142"/>
      <c r="D18" s="142"/>
      <c r="E18" s="142"/>
      <c r="F18" s="142"/>
      <c r="G18" s="134"/>
      <c r="H18" s="134"/>
      <c r="I18" s="134"/>
      <c r="J18" s="134"/>
    </row>
    <row r="19" spans="1:10" ht="15.75">
      <c r="A19" s="134"/>
      <c r="B19" s="145"/>
      <c r="C19" s="134"/>
      <c r="D19" s="134"/>
      <c r="E19" s="134"/>
      <c r="F19" s="134"/>
      <c r="G19" s="134"/>
      <c r="H19" s="134"/>
      <c r="I19" s="134"/>
      <c r="J19" s="134"/>
    </row>
    <row r="20" spans="1:10" ht="15.75">
      <c r="A20" s="134"/>
      <c r="B20" s="145"/>
      <c r="C20" s="142" t="s">
        <v>250</v>
      </c>
      <c r="D20" s="134"/>
      <c r="E20" s="134"/>
      <c r="F20" s="134"/>
      <c r="G20" s="134"/>
      <c r="H20" s="134"/>
      <c r="I20" s="134"/>
      <c r="J20" s="134"/>
    </row>
    <row r="21" spans="1:10" ht="15">
      <c r="A21" s="134"/>
      <c r="B21" s="134"/>
      <c r="C21" s="142"/>
      <c r="D21" s="134"/>
      <c r="E21" s="134"/>
      <c r="F21" s="134"/>
      <c r="G21" s="134"/>
      <c r="H21" s="134"/>
      <c r="I21" s="134"/>
      <c r="J21" s="134"/>
    </row>
    <row r="22" spans="1:10" ht="15">
      <c r="A22" s="134"/>
      <c r="B22" s="134"/>
      <c r="C22" s="142" t="s">
        <v>155</v>
      </c>
      <c r="D22" s="134"/>
      <c r="E22" s="134" t="s">
        <v>156</v>
      </c>
      <c r="F22" s="134"/>
      <c r="G22" s="134"/>
      <c r="H22" s="134"/>
      <c r="I22" s="134"/>
      <c r="J22" s="134"/>
    </row>
  </sheetData>
  <sheetProtection/>
  <mergeCells count="6">
    <mergeCell ref="A1:J1"/>
    <mergeCell ref="A3:B3"/>
    <mergeCell ref="C3:C4"/>
    <mergeCell ref="D3:D4"/>
    <mergeCell ref="E3:E4"/>
    <mergeCell ref="B9:D9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2018-02-13T11:33:57Z</dcterms:modified>
  <cp:category/>
  <cp:version/>
  <cp:contentType/>
  <cp:contentStatus/>
</cp:coreProperties>
</file>